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BULLETINS and NOTICES\SERVICING BULLETINS - (Finance)\2020\Bulletin 2020-08 FORMS\Website posts\"/>
    </mc:Choice>
  </mc:AlternateContent>
  <bookViews>
    <workbookView xWindow="0" yWindow="0" windowWidth="28800" windowHeight="11775"/>
  </bookViews>
  <sheets>
    <sheet name="Pay Def-ATBD &amp; Certification" sheetId="4" r:id="rId1"/>
    <sheet name="ATBD detail" sheetId="5" r:id="rId2"/>
    <sheet name="LOOKUPS" sheetId="2" state="hidden" r:id="rId3"/>
  </sheets>
  <externalReferences>
    <externalReference r:id="rId4"/>
  </externalReferences>
  <definedNames>
    <definedName name="_102_McCue_Mortgage">LOOKUPS!$B$2:$B$42</definedName>
    <definedName name="CHFA_DAP">LOOKUPS!#REF!</definedName>
    <definedName name="CHFA_Servicer">#REF!</definedName>
    <definedName name="INS_BY">LOOKUPS!$E$2:$E$8</definedName>
    <definedName name="_xlnm.Print_Area" localSheetId="1">'ATBD detail'!$A$1:$O$48</definedName>
    <definedName name="_xlnm.Print_Area" localSheetId="2">LOOKUPS!$A$1:$G$60</definedName>
    <definedName name="_xlnm.Print_Area" localSheetId="0">'Pay Def-ATBD &amp; Certification'!$A$1:$Z$46</definedName>
    <definedName name="SERV">#REF!</definedName>
    <definedName name="SERVICER">LOOKUPS!#REF!</definedName>
  </definedNames>
  <calcPr calcId="162913"/>
</workbook>
</file>

<file path=xl/calcChain.xml><?xml version="1.0" encoding="utf-8"?>
<calcChain xmlns="http://schemas.openxmlformats.org/spreadsheetml/2006/main">
  <c r="P5" i="4" l="1"/>
  <c r="E29" i="4"/>
  <c r="V8" i="4" l="1"/>
  <c r="V7" i="4"/>
  <c r="Y8" i="4"/>
  <c r="V6" i="4"/>
  <c r="V5" i="4"/>
  <c r="B4" i="5"/>
  <c r="B3" i="5"/>
  <c r="B2" i="5"/>
  <c r="B1" i="5"/>
  <c r="W13" i="4"/>
  <c r="X13" i="4" s="1"/>
  <c r="C39" i="5"/>
  <c r="G48" i="5" s="1"/>
  <c r="X24" i="4" s="1"/>
  <c r="X25" i="4" s="1"/>
  <c r="X20" i="4" s="1"/>
  <c r="B39" i="5"/>
  <c r="O35" i="5"/>
  <c r="M35" i="5"/>
  <c r="G35" i="5"/>
  <c r="E35" i="5"/>
  <c r="O34" i="5"/>
  <c r="M34" i="5"/>
  <c r="G34" i="5"/>
  <c r="E34" i="5"/>
  <c r="O33" i="5"/>
  <c r="M33" i="5"/>
  <c r="G33" i="5"/>
  <c r="E33" i="5"/>
  <c r="O32" i="5"/>
  <c r="M32" i="5"/>
  <c r="G32" i="5"/>
  <c r="E32" i="5"/>
  <c r="O31" i="5"/>
  <c r="M31" i="5"/>
  <c r="G31" i="5"/>
  <c r="E31" i="5"/>
  <c r="K30" i="5"/>
  <c r="G44" i="5" s="1"/>
  <c r="W19" i="4" s="1"/>
  <c r="C30" i="5"/>
  <c r="G43" i="5" s="1"/>
  <c r="W18" i="4" s="1"/>
  <c r="B30" i="5"/>
  <c r="O26" i="5"/>
  <c r="M26" i="5"/>
  <c r="G26" i="5"/>
  <c r="E26" i="5"/>
  <c r="O25" i="5"/>
  <c r="M25" i="5"/>
  <c r="G25" i="5"/>
  <c r="E25" i="5"/>
  <c r="O24" i="5"/>
  <c r="M24" i="5"/>
  <c r="G24" i="5"/>
  <c r="E24" i="5"/>
  <c r="O23" i="5"/>
  <c r="M23" i="5"/>
  <c r="G23" i="5"/>
  <c r="E23" i="5"/>
  <c r="O22" i="5"/>
  <c r="M22" i="5"/>
  <c r="G22" i="5"/>
  <c r="E22" i="5"/>
  <c r="K21" i="5"/>
  <c r="G42" i="5" s="1"/>
  <c r="W17" i="4" s="1"/>
  <c r="J21" i="5"/>
  <c r="C21" i="5"/>
  <c r="G41" i="5" s="1"/>
  <c r="W16" i="4" s="1"/>
  <c r="B21" i="5"/>
  <c r="O18" i="5"/>
  <c r="M18" i="5"/>
  <c r="G18" i="5"/>
  <c r="E18" i="5"/>
  <c r="O17" i="5"/>
  <c r="M17" i="5"/>
  <c r="G17" i="5"/>
  <c r="E17" i="5"/>
  <c r="O16" i="5"/>
  <c r="M16" i="5"/>
  <c r="G16" i="5"/>
  <c r="E16" i="5"/>
  <c r="O15" i="5"/>
  <c r="M15" i="5"/>
  <c r="G15" i="5"/>
  <c r="E15" i="5"/>
  <c r="O14" i="5"/>
  <c r="M14" i="5"/>
  <c r="G14" i="5"/>
  <c r="E14" i="5"/>
  <c r="O13" i="5"/>
  <c r="M13" i="5"/>
  <c r="G13" i="5"/>
  <c r="E13" i="5"/>
  <c r="O12" i="5"/>
  <c r="M12" i="5"/>
  <c r="G12" i="5"/>
  <c r="E12" i="5"/>
  <c r="O11" i="5"/>
  <c r="M11" i="5"/>
  <c r="G11" i="5"/>
  <c r="E11" i="5"/>
  <c r="K10" i="5"/>
  <c r="G40" i="5" s="1"/>
  <c r="W15" i="4" s="1"/>
  <c r="J10" i="5"/>
  <c r="C10" i="5"/>
  <c r="G39" i="5" s="1"/>
  <c r="W14" i="4" s="1"/>
  <c r="B10" i="5"/>
  <c r="O30" i="5" l="1"/>
  <c r="E21" i="5"/>
  <c r="G21" i="5"/>
  <c r="G30" i="5"/>
  <c r="G45" i="5"/>
  <c r="J45" i="5" s="1"/>
  <c r="M21" i="5"/>
  <c r="E10" i="5"/>
  <c r="O10" i="5"/>
  <c r="O21" i="5"/>
  <c r="E30" i="5"/>
  <c r="M10" i="5"/>
  <c r="G10" i="5"/>
  <c r="M30" i="5"/>
  <c r="I44" i="5" s="1"/>
  <c r="X19" i="4" s="1"/>
  <c r="W22" i="4"/>
  <c r="I41" i="5" l="1"/>
  <c r="X16" i="4" s="1"/>
  <c r="I43" i="5"/>
  <c r="X18" i="4" s="1"/>
  <c r="I39" i="5"/>
  <c r="X14" i="4" s="1"/>
  <c r="I40" i="5"/>
  <c r="I42" i="5"/>
  <c r="X17" i="4" s="1"/>
  <c r="G47" i="5"/>
  <c r="X26" i="4" s="1"/>
  <c r="G46" i="5"/>
  <c r="X27" i="4" s="1"/>
  <c r="I45" i="5" l="1"/>
  <c r="K45" i="5" s="1"/>
  <c r="X15" i="4"/>
  <c r="X22" i="4" s="1"/>
  <c r="X29" i="4" s="1"/>
  <c r="X31" i="4" s="1"/>
  <c r="J46" i="5" l="1"/>
  <c r="K46" i="5" s="1"/>
  <c r="L5" i="4"/>
  <c r="J5" i="4"/>
  <c r="J4" i="4"/>
  <c r="J3" i="4"/>
  <c r="J2" i="4"/>
  <c r="K1" i="4"/>
</calcChain>
</file>

<file path=xl/sharedStrings.xml><?xml version="1.0" encoding="utf-8"?>
<sst xmlns="http://schemas.openxmlformats.org/spreadsheetml/2006/main" count="215" uniqueCount="156">
  <si>
    <t>11-FHA</t>
  </si>
  <si>
    <t>21-VA</t>
  </si>
  <si>
    <t>31-PMI</t>
  </si>
  <si>
    <t>41-Uninsured</t>
  </si>
  <si>
    <t>51-CHFA</t>
  </si>
  <si>
    <t>71-RDA</t>
  </si>
  <si>
    <t>INS BY</t>
  </si>
  <si>
    <t>DAP</t>
  </si>
  <si>
    <t>HAS CHFA DAP</t>
  </si>
  <si>
    <t>NO CHFA DAP</t>
  </si>
  <si>
    <t>SERV#</t>
  </si>
  <si>
    <t>52-CHFA CT Fam</t>
  </si>
  <si>
    <t>06067</t>
  </si>
  <si>
    <t>YESNO</t>
  </si>
  <si>
    <t>YES</t>
  </si>
  <si>
    <t>NO</t>
  </si>
  <si>
    <t>Sample Borrower #1</t>
  </si>
  <si>
    <t>123 Main Street</t>
  </si>
  <si>
    <t>Hartford</t>
  </si>
  <si>
    <t>a1</t>
  </si>
  <si>
    <t>MCCUE MORTGAGE CO</t>
  </si>
  <si>
    <t>DOVENMUEHLE</t>
  </si>
  <si>
    <t>WEBSTER BANK</t>
  </si>
  <si>
    <t>NORCOM MORTGAGE</t>
  </si>
  <si>
    <t>US BANK HOME MORT (aka LEADER MORTGAGE)</t>
  </si>
  <si>
    <t>KEYBANK fka FIRST NIAGARA BANK</t>
  </si>
  <si>
    <t>BANK OF AMERICA</t>
  </si>
  <si>
    <t>CHELSEA GROTON</t>
  </si>
  <si>
    <t>WINDSOR FEDERAL SAVINGS &amp; LOAN</t>
  </si>
  <si>
    <t>DIME SAVINGS BANK</t>
  </si>
  <si>
    <t>FIRST COUNTY BANK</t>
  </si>
  <si>
    <t>C4C</t>
  </si>
  <si>
    <t>AMERINAT</t>
  </si>
  <si>
    <t>BERKSHIRE BANK fka SAVINGS INSTITUTE</t>
  </si>
  <si>
    <t>SANTANDER fka SOVEREIGN BANK</t>
  </si>
  <si>
    <t>TRUIST fka SUNTRUST MORTGAGE</t>
  </si>
  <si>
    <t>PEOPLE'S UNITED BANK fka UNITED BANK fka ROCKVILLE SAVINGS BANK</t>
  </si>
  <si>
    <t>Fields with an * include a drop-down list (click in the field then on the arrow to the right of the field)</t>
  </si>
  <si>
    <t>CT</t>
  </si>
  <si>
    <t>CHFA LOAN NUMBER</t>
  </si>
  <si>
    <t>Recording information - please attach verification (title search or copies of all recorded documents</t>
  </si>
  <si>
    <t>Mortgage</t>
  </si>
  <si>
    <t>Volume</t>
  </si>
  <si>
    <t>Page</t>
  </si>
  <si>
    <t>Assignment of Mortgage</t>
  </si>
  <si>
    <t>Current Loan Information</t>
  </si>
  <si>
    <t>Current Principal Balance</t>
  </si>
  <si>
    <t>Last Paid Installment (P-T-D)</t>
  </si>
  <si>
    <t>Date Form Completed</t>
  </si>
  <si>
    <t>Insurer Type *</t>
  </si>
  <si>
    <t>Borrowers Name(s)</t>
  </si>
  <si>
    <t>CHFA Loan #</t>
  </si>
  <si>
    <t>Servicer Loan #</t>
  </si>
  <si>
    <t>Property Address</t>
  </si>
  <si>
    <t>CHFA Servicer *</t>
  </si>
  <si>
    <t>City</t>
  </si>
  <si>
    <t>Zip</t>
  </si>
  <si>
    <t>Loan in Mediation (Y/N)*</t>
  </si>
  <si>
    <t>Bankruptcy (Y/N) *</t>
  </si>
  <si>
    <t>P&amp;I Amount</t>
  </si>
  <si>
    <t>Bankruptcy Chapter</t>
  </si>
  <si>
    <t>Original Loan Amount</t>
  </si>
  <si>
    <t>Discharge Date</t>
  </si>
  <si>
    <t>Original Maturity Date</t>
  </si>
  <si>
    <t>Original Interest Rate</t>
  </si>
  <si>
    <t>Submitted By</t>
  </si>
  <si>
    <t>Contact Phone</t>
  </si>
  <si>
    <t>Contact Email</t>
  </si>
  <si>
    <t>Prepared By</t>
  </si>
  <si>
    <t>Date</t>
  </si>
  <si>
    <t>Reviewed By</t>
  </si>
  <si>
    <t>Below for CHFA use only</t>
  </si>
  <si>
    <t>Return address for documents</t>
  </si>
  <si>
    <t>Additional information/Comments:</t>
  </si>
  <si>
    <t>Please attach a current pay history</t>
  </si>
  <si>
    <t>Number of past due principal and interest payments to be deferred</t>
  </si>
  <si>
    <t>Past-due principal and interest payment amount to be deferred</t>
  </si>
  <si>
    <t>Late charges to be waived</t>
  </si>
  <si>
    <t>Proposed Payment Deferral</t>
  </si>
  <si>
    <t>Other past-due amounts to be deferred</t>
  </si>
  <si>
    <t>Total past-due amounts to be deferred</t>
  </si>
  <si>
    <t>Please complete detail on next tab</t>
  </si>
  <si>
    <t>SVCR</t>
  </si>
  <si>
    <t>NAME</t>
  </si>
  <si>
    <t xml:space="preserve">CHFA # </t>
  </si>
  <si>
    <t>SVC #</t>
  </si>
  <si>
    <t>HUD LINE</t>
  </si>
  <si>
    <t>DESCRIPTION</t>
  </si>
  <si>
    <t>Servicer claim for reimbursement</t>
  </si>
  <si>
    <t>COMMENTS</t>
  </si>
  <si>
    <t>Total Disbursement:  P&amp;P - including inspections</t>
  </si>
  <si>
    <t>Total Disbursement:  Taxes, Utilities, HOA, HOA Defense legal fees &amp; costs, Eviction Costs and other disbursements not shown elsewhere</t>
  </si>
  <si>
    <t xml:space="preserve">reduced by escrow balance, if any.                                           </t>
  </si>
  <si>
    <t>Foreclosure:  Attorney Fees/Trustee PD</t>
  </si>
  <si>
    <t>Foreclosure:  Acquisition &amp; Conveyance costs</t>
  </si>
  <si>
    <t>Bankruptcy Fee</t>
  </si>
  <si>
    <t>Total Reduction</t>
  </si>
  <si>
    <t>EXPENSE TOTAL</t>
  </si>
  <si>
    <t>REIMBURSEMENT REDUCTIONS</t>
  </si>
  <si>
    <t xml:space="preserve"> CHFA expenses not claimed</t>
  </si>
  <si>
    <t>TOTAL REDUCTIONS</t>
  </si>
  <si>
    <t xml:space="preserve"> No Invoice Provided/Not Claimed/Not Approved</t>
  </si>
  <si>
    <t>line item reimbursements reduced</t>
  </si>
  <si>
    <t xml:space="preserve"> CHFA Paid</t>
  </si>
  <si>
    <t>ONLY ENTER IN YELLOW BLOCKS</t>
  </si>
  <si>
    <t>PMI Claim for Expense Reimbursements</t>
  </si>
  <si>
    <t>ESCROW BALANCE, if applicable</t>
  </si>
  <si>
    <t>enter escrow balance as a positive number</t>
  </si>
  <si>
    <t>USDA Supplemental Expense Reimbursement</t>
  </si>
  <si>
    <t>FHA</t>
  </si>
  <si>
    <t>Block 57 reduced by escrow balance, if any</t>
  </si>
  <si>
    <t>CHFA Insured Claim for Expense Reimbursements</t>
  </si>
  <si>
    <t>CHFA Insured Supplemental Expense Reimbursement</t>
  </si>
  <si>
    <t>Mortgage Insurance Premium</t>
  </si>
  <si>
    <t>TOTAL</t>
  </si>
  <si>
    <t>CHFA PAID</t>
  </si>
  <si>
    <t>NOT CLAIMED/NO INVOICE/NOT APPROVED</t>
  </si>
  <si>
    <t>DATE</t>
  </si>
  <si>
    <t>AMOUNT</t>
  </si>
  <si>
    <t>ENTER Y IF CHFA PAID THIS EXPENSE</t>
  </si>
  <si>
    <t>ENTER N IF NOT CLAIMED/NO INVOICE/NOT APPROVED</t>
  </si>
  <si>
    <t xml:space="preserve"> </t>
  </si>
  <si>
    <t>Mortgage Insurance Premiums:  Only reimburseable if claimable on the MI claim.  Otherwise Servicer will receive the refund directly from the MI company.</t>
  </si>
  <si>
    <t>Mortgage Insurance Premiums</t>
  </si>
  <si>
    <t xml:space="preserve">CHFA EXPENSES NOT CLAIMED - </t>
  </si>
  <si>
    <t>Total Disb.:  taxes, utilities, HOA/defense legal fees/costs &amp; other disb. not shown elsewhere</t>
  </si>
  <si>
    <t>REIMBURSEMENT</t>
  </si>
  <si>
    <t xml:space="preserve">reduces reimbursement </t>
  </si>
  <si>
    <t>SUMMARY:  PAYMENT DEFERRAL ATBD REIMBURSEMENT REQUEST</t>
  </si>
  <si>
    <t>Escrow Balance</t>
  </si>
  <si>
    <t>MI</t>
  </si>
  <si>
    <t>Servicer Reimbursement - reduced as applicable</t>
  </si>
  <si>
    <t>SERVICER REIMBURSE REQUEST</t>
  </si>
  <si>
    <t xml:space="preserve">APPROVED </t>
  </si>
  <si>
    <t>this page will auto-populate with the data from the ATBD Detail tab</t>
  </si>
  <si>
    <t>PAYMENT DEFERRAL FORM &amp; CERTIFICATION</t>
  </si>
  <si>
    <t>Servicer/subservicer certifies to the Connecticut Housing Finance Authority (“CHFA”) that:</t>
  </si>
  <si>
    <t>The undersigned acknowledges that CHFA (or its designee) is relying upon this Certification in the modification of the mortgage loan, payment deferral plan or repayment plan and would be harmed if this Certification is incomplete or inaccurate.</t>
  </si>
  <si>
    <t>Servicer/subservicer is solely responsible for the accuracy and verification of all information and/or data provided pertaining to this loan modification request. In the event of any inaccuracy, servicer/subservicer is solely responsible for any costs or loss occasioned thereby.</t>
  </si>
  <si>
    <t>The undersigned is an individual authorized to commit the servicer/subservicer to this Certification.</t>
  </si>
  <si>
    <t>_________________________________</t>
  </si>
  <si>
    <t>Servicer/subservicer Name</t>
  </si>
  <si>
    <t>By:</t>
  </si>
  <si>
    <t>Its:</t>
  </si>
  <si>
    <t>Servicer Certification - Loan Retention Options</t>
  </si>
  <si>
    <r>
      <t xml:space="preserve">     b)</t>
    </r>
    <r>
      <rPr>
        <sz val="7"/>
        <color rgb="FF000000"/>
        <rFont val="Times New Roman"/>
        <family val="1"/>
      </rPr>
      <t xml:space="preserve">  </t>
    </r>
    <r>
      <rPr>
        <sz val="12"/>
        <color rgb="FF000000"/>
        <rFont val="Times New Roman"/>
        <family val="1"/>
      </rPr>
      <t xml:space="preserve">The mortgage loan creates a valid first priority mortgage lien on the Property subject only to encumbrances created by, among other things, non-delinquent taxes or assessments, right-of-way, and other easements and encroachments which do not materially affect the security for the mortgage loan. </t>
    </r>
  </si>
  <si>
    <r>
      <t xml:space="preserve">     a)</t>
    </r>
    <r>
      <rPr>
        <sz val="7"/>
        <color rgb="FF000000"/>
        <rFont val="Times New Roman"/>
        <family val="1"/>
      </rPr>
      <t xml:space="preserve">   </t>
    </r>
    <r>
      <rPr>
        <sz val="12"/>
        <color rgb="FF000000"/>
        <rFont val="Times New Roman"/>
        <family val="1"/>
      </rPr>
      <t xml:space="preserve">The lien securing the mortgage loan will be perfected by recording and has not been  impermissibly satisfied, subordinated, or impaired, and                                                                                                                                                                                                                                                                                                                                                                                                                                                                                                                                                                                                                                                                                     </t>
    </r>
  </si>
  <si>
    <t>8.  If required, servicer/subservicer will send the recorded modification and title endorsement to CHFA within 60 days of execution of the modification.  If the 60 day timeframe cannot be met, servicer will immediately notify CHFA via an email to Modifications@chfa.org.</t>
  </si>
  <si>
    <r>
      <t xml:space="preserve">7.  </t>
    </r>
    <r>
      <rPr>
        <sz val="12"/>
        <color rgb="FF000000"/>
        <rFont val="Times New Roman"/>
        <family val="1"/>
      </rPr>
      <t>If required, servicer/subservicer will obtain an endorsement to the existing mortgagee title policy insuring the priority of recorded modification and sent to CHFA.</t>
    </r>
  </si>
  <si>
    <r>
      <t xml:space="preserve">1.  </t>
    </r>
    <r>
      <rPr>
        <sz val="12"/>
        <color rgb="FF000000"/>
        <rFont val="Times New Roman"/>
        <family val="1"/>
      </rPr>
      <t>All loss mitigation program requirements are met in accordance with the most recently issued CHFA, FHA, insurer/guarantor or other applicable guidelines.</t>
    </r>
  </si>
  <si>
    <r>
      <t xml:space="preserve">2.  </t>
    </r>
    <r>
      <rPr>
        <sz val="12"/>
        <color rgb="FF000000"/>
        <rFont val="Times New Roman"/>
        <family val="1"/>
      </rPr>
      <t>The interest rate of the loan has not been changed.</t>
    </r>
  </si>
  <si>
    <r>
      <t xml:space="preserve">3.  </t>
    </r>
    <r>
      <rPr>
        <sz val="12"/>
        <color rgb="FF000000"/>
        <rFont val="Times New Roman"/>
        <family val="1"/>
      </rPr>
      <t>All hardship requirements have been satisfied.</t>
    </r>
  </si>
  <si>
    <r>
      <t xml:space="preserve">4.  </t>
    </r>
    <r>
      <rPr>
        <sz val="12"/>
        <color rgb="FF000000"/>
        <rFont val="Times New Roman"/>
        <family val="1"/>
      </rPr>
      <t>All income requirements have been satisfied.</t>
    </r>
  </si>
  <si>
    <r>
      <t xml:space="preserve">5.  </t>
    </r>
    <r>
      <rPr>
        <sz val="12"/>
        <color rgb="FF000000"/>
        <rFont val="Times New Roman"/>
        <family val="1"/>
      </rPr>
      <t>Loan retention option figures and calculations are accurate and complete.</t>
    </r>
  </si>
  <si>
    <r>
      <t xml:space="preserve">6.  </t>
    </r>
    <r>
      <rPr>
        <sz val="12"/>
        <color rgb="FF000000"/>
        <rFont val="Times New Roman"/>
        <family val="1"/>
      </rPr>
      <t>If required, servicer/subservicer will certify that a title bring down is complete and any intervening liens will have necessary releases or subordination agreements.</t>
    </r>
  </si>
  <si>
    <t>Sample Co-Borrower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</si>
</sst>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_(&quot;$&quot;* \(#,##0.00\);_(&quot;$&quot;* &quot;-&quot;??_);_(@_)"/>
    <numFmt numFmtId="43" formatCode="_(* #,##0.00_);_(* \(#,##0.00\);_(* &quot;-&quot;??_);_(@_)"/>
    <numFmt numFmtId="164" formatCode="000000"/>
    <numFmt numFmtId="165" formatCode="000000000000"/>
    <numFmt numFmtId="166" formatCode="00000"/>
    <numFmt numFmtId="167" formatCode="0.000%"/>
    <numFmt numFmtId="168" formatCode="_(* #,##0_);_(* \(#,##0\);_(* &quot;-&quot;??_);_(@_)"/>
    <numFmt numFmtId="169" formatCode="mm/dd/yy;@"/>
  </numFmts>
  <fonts count="36" x14ac:knownFonts="1">
    <font>
      <sz val="10"/>
      <color theme="1"/>
      <name val="Arial"/>
      <family val="2"/>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i/>
      <sz val="12"/>
      <color theme="1"/>
      <name val="Calibri"/>
      <family val="2"/>
      <scheme val="minor"/>
    </font>
    <font>
      <i/>
      <sz val="12"/>
      <name val="Calibri"/>
      <family val="2"/>
      <scheme val="minor"/>
    </font>
    <font>
      <b/>
      <i/>
      <sz val="12"/>
      <color theme="1"/>
      <name val="Calibri"/>
      <family val="2"/>
      <scheme val="minor"/>
    </font>
    <font>
      <sz val="10"/>
      <color theme="1"/>
      <name val="Arial"/>
      <family val="2"/>
    </font>
    <font>
      <i/>
      <sz val="11"/>
      <color theme="1"/>
      <name val="Calibri"/>
      <family val="2"/>
      <scheme val="minor"/>
    </font>
    <font>
      <b/>
      <sz val="7"/>
      <color theme="1"/>
      <name val="Calibri"/>
      <family val="2"/>
      <scheme val="minor"/>
    </font>
    <font>
      <sz val="8"/>
      <color theme="1"/>
      <name val="Calibri"/>
      <family val="2"/>
      <scheme val="minor"/>
    </font>
    <font>
      <sz val="7.5"/>
      <color theme="1"/>
      <name val="Calibri"/>
      <family val="2"/>
      <scheme val="minor"/>
    </font>
    <font>
      <b/>
      <sz val="11"/>
      <color theme="0"/>
      <name val="Calibri"/>
      <family val="2"/>
      <scheme val="minor"/>
    </font>
    <font>
      <sz val="11"/>
      <color theme="0"/>
      <name val="Calibri"/>
      <family val="2"/>
      <scheme val="minor"/>
    </font>
    <font>
      <sz val="12"/>
      <name val="Calibri"/>
      <family val="2"/>
      <scheme val="minor"/>
    </font>
    <font>
      <i/>
      <sz val="9"/>
      <color theme="1"/>
      <name val="Calibri"/>
      <family val="2"/>
      <scheme val="minor"/>
    </font>
    <font>
      <sz val="7"/>
      <color theme="1"/>
      <name val="Calibri"/>
      <family val="2"/>
      <scheme val="minor"/>
    </font>
    <font>
      <b/>
      <sz val="14"/>
      <name val="Calibri"/>
      <family val="2"/>
      <scheme val="minor"/>
    </font>
    <font>
      <b/>
      <sz val="11"/>
      <name val="Calibri"/>
      <family val="2"/>
      <scheme val="minor"/>
    </font>
    <font>
      <b/>
      <sz val="8"/>
      <color theme="1"/>
      <name val="Calibri"/>
      <family val="2"/>
      <scheme val="minor"/>
    </font>
    <font>
      <b/>
      <sz val="8"/>
      <name val="Calibri"/>
      <family val="2"/>
      <scheme val="minor"/>
    </font>
    <font>
      <b/>
      <sz val="10"/>
      <name val="Calibri"/>
      <family val="2"/>
      <scheme val="minor"/>
    </font>
    <font>
      <sz val="11"/>
      <name val="Calibri"/>
      <family val="2"/>
      <scheme val="minor"/>
    </font>
    <font>
      <b/>
      <sz val="9"/>
      <name val="Calibri"/>
      <family val="2"/>
      <scheme val="minor"/>
    </font>
    <font>
      <b/>
      <sz val="11"/>
      <color rgb="FFC00000"/>
      <name val="Calibri"/>
      <family val="2"/>
      <scheme val="minor"/>
    </font>
    <font>
      <sz val="9"/>
      <name val="Calibri"/>
      <family val="2"/>
      <scheme val="minor"/>
    </font>
    <font>
      <b/>
      <sz val="20"/>
      <color theme="1"/>
      <name val="Calibri"/>
      <family val="2"/>
      <scheme val="minor"/>
    </font>
    <font>
      <sz val="20"/>
      <color theme="1"/>
      <name val="Arial"/>
      <family val="2"/>
    </font>
    <font>
      <b/>
      <sz val="14"/>
      <color rgb="FF000000"/>
      <name val="Times New Roman"/>
      <family val="1"/>
    </font>
    <font>
      <b/>
      <sz val="12"/>
      <color rgb="FF000000"/>
      <name val="Times New Roman"/>
      <family val="1"/>
    </font>
    <font>
      <sz val="12"/>
      <color rgb="FF000000"/>
      <name val="Times New Roman"/>
      <family val="1"/>
    </font>
    <font>
      <sz val="7"/>
      <color rgb="FF000000"/>
      <name val="Times New Roman"/>
      <family val="1"/>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9" tint="0.79998168889431442"/>
        <bgColor indexed="64"/>
      </patternFill>
    </fill>
    <fill>
      <patternFill patternType="solid">
        <fgColor rgb="FFFFFFCC"/>
        <bgColor indexed="64"/>
      </patternFill>
    </fill>
    <fill>
      <patternFill patternType="solid">
        <fgColor theme="0" tint="-4.9989318521683403E-2"/>
        <bgColor indexed="64"/>
      </patternFill>
    </fill>
  </fills>
  <borders count="38">
    <border>
      <left/>
      <right/>
      <top/>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
      <left/>
      <right/>
      <top/>
      <bottom style="thick">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indexed="64"/>
      </top>
      <bottom style="double">
        <color indexed="64"/>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indexed="64"/>
      </top>
      <bottom style="medium">
        <color indexed="64"/>
      </bottom>
      <diagonal/>
    </border>
    <border>
      <left style="thin">
        <color theme="0" tint="-0.499984740745262"/>
      </left>
      <right style="thin">
        <color theme="0" tint="-0.499984740745262"/>
      </right>
      <top style="thin">
        <color indexed="64"/>
      </top>
      <bottom style="double">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s>
  <cellStyleXfs count="4">
    <xf numFmtId="0" fontId="0" fillId="0" borderId="0"/>
    <xf numFmtId="44"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cellStyleXfs>
  <cellXfs count="284">
    <xf numFmtId="0" fontId="0" fillId="0" borderId="0" xfId="0"/>
    <xf numFmtId="0" fontId="3" fillId="0" borderId="0" xfId="0" applyFont="1"/>
    <xf numFmtId="0" fontId="3" fillId="0" borderId="0" xfId="0" applyFont="1" applyProtection="1">
      <protection locked="0"/>
    </xf>
    <xf numFmtId="49" fontId="7" fillId="0" borderId="0" xfId="0" applyNumberFormat="1" applyFont="1" applyFill="1"/>
    <xf numFmtId="49" fontId="0" fillId="0" borderId="0" xfId="0" applyNumberFormat="1" applyFill="1"/>
    <xf numFmtId="0" fontId="3" fillId="2" borderId="0" xfId="0" applyFont="1" applyFill="1" applyBorder="1"/>
    <xf numFmtId="0" fontId="3" fillId="2" borderId="0" xfId="0" applyFont="1" applyFill="1" applyBorder="1" applyAlignment="1">
      <alignment horizontal="right"/>
    </xf>
    <xf numFmtId="0" fontId="3" fillId="2" borderId="0" xfId="0" applyFont="1" applyFill="1"/>
    <xf numFmtId="0" fontId="3" fillId="2" borderId="0" xfId="0" applyFont="1" applyFill="1" applyAlignment="1">
      <alignment horizontal="right"/>
    </xf>
    <xf numFmtId="0" fontId="4" fillId="2" borderId="0" xfId="0" applyFont="1" applyFill="1" applyAlignment="1">
      <alignment horizontal="right"/>
    </xf>
    <xf numFmtId="0" fontId="6" fillId="2" borderId="0" xfId="0" applyFont="1" applyFill="1"/>
    <xf numFmtId="0" fontId="8" fillId="2" borderId="0" xfId="0" applyFont="1" applyFill="1" applyAlignment="1">
      <alignment horizontal="right"/>
    </xf>
    <xf numFmtId="14" fontId="7" fillId="2" borderId="0" xfId="0" applyNumberFormat="1" applyFont="1" applyFill="1" applyBorder="1" applyAlignment="1">
      <alignment horizontal="left"/>
    </xf>
    <xf numFmtId="0" fontId="7" fillId="2" borderId="0" xfId="0" applyFont="1" applyFill="1" applyBorder="1"/>
    <xf numFmtId="49" fontId="7" fillId="2" borderId="0" xfId="0" applyNumberFormat="1" applyFont="1" applyFill="1" applyBorder="1"/>
    <xf numFmtId="0" fontId="7" fillId="2" borderId="0" xfId="0" applyFont="1" applyFill="1"/>
    <xf numFmtId="2" fontId="7" fillId="2" borderId="0" xfId="0" applyNumberFormat="1" applyFont="1" applyFill="1" applyBorder="1"/>
    <xf numFmtId="14" fontId="7" fillId="2" borderId="0" xfId="0" applyNumberFormat="1" applyFont="1" applyFill="1" applyBorder="1"/>
    <xf numFmtId="0" fontId="8" fillId="2" borderId="0" xfId="0" applyFont="1" applyFill="1" applyBorder="1" applyAlignment="1">
      <alignment horizontal="right"/>
    </xf>
    <xf numFmtId="0" fontId="3" fillId="2" borderId="4" xfId="0" applyFont="1" applyFill="1" applyBorder="1"/>
    <xf numFmtId="0" fontId="6" fillId="2" borderId="0" xfId="0" applyFont="1" applyFill="1" applyBorder="1" applyAlignment="1">
      <alignment horizontal="right"/>
    </xf>
    <xf numFmtId="0" fontId="3" fillId="2" borderId="1" xfId="0" applyFont="1" applyFill="1" applyBorder="1"/>
    <xf numFmtId="0" fontId="3" fillId="2" borderId="13" xfId="0" applyFont="1" applyFill="1" applyBorder="1"/>
    <xf numFmtId="0" fontId="3" fillId="3" borderId="0" xfId="0" applyFont="1" applyFill="1"/>
    <xf numFmtId="0" fontId="3" fillId="3" borderId="0" xfId="0" applyFont="1" applyFill="1" applyProtection="1">
      <protection locked="0"/>
    </xf>
    <xf numFmtId="0" fontId="3" fillId="3" borderId="0" xfId="0" applyFont="1" applyFill="1" applyBorder="1" applyAlignment="1">
      <alignment horizontal="right"/>
    </xf>
    <xf numFmtId="0" fontId="3" fillId="3" borderId="0" xfId="0" applyFont="1" applyFill="1" applyBorder="1"/>
    <xf numFmtId="0" fontId="3" fillId="3" borderId="0" xfId="0" applyFont="1" applyFill="1" applyAlignment="1">
      <alignment horizontal="right"/>
    </xf>
    <xf numFmtId="3" fontId="0" fillId="0" borderId="0" xfId="0" applyNumberFormat="1"/>
    <xf numFmtId="10" fontId="0" fillId="0" borderId="0" xfId="0" applyNumberFormat="1"/>
    <xf numFmtId="0" fontId="6" fillId="2" borderId="0" xfId="0" applyFont="1" applyFill="1" applyAlignment="1">
      <alignment wrapText="1"/>
    </xf>
    <xf numFmtId="49" fontId="2" fillId="0" borderId="0" xfId="0" applyNumberFormat="1" applyFont="1"/>
    <xf numFmtId="0" fontId="0" fillId="0" borderId="0" xfId="0" applyFont="1"/>
    <xf numFmtId="0" fontId="4" fillId="2" borderId="0" xfId="0" applyFont="1" applyFill="1" applyBorder="1"/>
    <xf numFmtId="0" fontId="3" fillId="2" borderId="0" xfId="0" applyFont="1" applyFill="1" applyBorder="1" applyAlignment="1">
      <alignment horizontal="left" vertical="top"/>
    </xf>
    <xf numFmtId="49" fontId="4" fillId="2" borderId="0" xfId="0" applyNumberFormat="1" applyFont="1" applyFill="1" applyBorder="1" applyAlignment="1">
      <alignment horizontal="left" vertical="top"/>
    </xf>
    <xf numFmtId="49" fontId="4" fillId="2" borderId="2" xfId="0" applyNumberFormat="1" applyFont="1" applyFill="1" applyBorder="1" applyAlignment="1">
      <alignment horizontal="left" vertical="top"/>
    </xf>
    <xf numFmtId="0" fontId="3" fillId="2" borderId="2" xfId="0" applyFont="1" applyFill="1" applyBorder="1"/>
    <xf numFmtId="14" fontId="7" fillId="2" borderId="2" xfId="0" applyNumberFormat="1" applyFont="1" applyFill="1" applyBorder="1" applyAlignment="1">
      <alignment horizontal="left"/>
    </xf>
    <xf numFmtId="0" fontId="4" fillId="2" borderId="0" xfId="0" applyFont="1" applyFill="1" applyAlignment="1">
      <alignment horizontal="left"/>
    </xf>
    <xf numFmtId="0" fontId="4" fillId="2" borderId="14" xfId="0" applyFont="1" applyFill="1" applyBorder="1" applyAlignment="1">
      <alignment vertical="top" wrapText="1"/>
    </xf>
    <xf numFmtId="0" fontId="4" fillId="2" borderId="15" xfId="0" applyFont="1" applyFill="1" applyBorder="1" applyAlignment="1">
      <alignment vertical="top" wrapText="1"/>
    </xf>
    <xf numFmtId="0" fontId="4" fillId="2" borderId="7" xfId="0" applyFont="1" applyFill="1" applyBorder="1" applyAlignment="1">
      <alignment vertical="top" wrapText="1"/>
    </xf>
    <xf numFmtId="0" fontId="4" fillId="2" borderId="8" xfId="0" applyFont="1" applyFill="1" applyBorder="1" applyAlignment="1">
      <alignment vertical="top" wrapText="1"/>
    </xf>
    <xf numFmtId="0" fontId="3" fillId="2" borderId="7" xfId="0" applyFont="1" applyFill="1" applyBorder="1" applyAlignment="1">
      <alignment horizontal="right" vertical="top" wrapText="1"/>
    </xf>
    <xf numFmtId="0" fontId="3" fillId="2" borderId="9" xfId="0" applyFont="1" applyFill="1" applyBorder="1" applyAlignment="1">
      <alignment horizontal="right" vertical="top" wrapText="1"/>
    </xf>
    <xf numFmtId="1" fontId="4" fillId="2" borderId="8" xfId="0" applyNumberFormat="1" applyFont="1" applyFill="1" applyBorder="1" applyAlignment="1">
      <alignment vertical="top" wrapText="1"/>
    </xf>
    <xf numFmtId="1" fontId="4" fillId="2" borderId="10" xfId="0" applyNumberFormat="1" applyFont="1" applyFill="1" applyBorder="1" applyAlignment="1">
      <alignment vertical="top" wrapText="1"/>
    </xf>
    <xf numFmtId="0" fontId="14" fillId="2" borderId="4" xfId="0" applyFont="1" applyFill="1" applyBorder="1"/>
    <xf numFmtId="0" fontId="14" fillId="2" borderId="0" xfId="0" applyFont="1" applyFill="1" applyBorder="1"/>
    <xf numFmtId="4" fontId="2" fillId="2" borderId="16" xfId="0" applyNumberFormat="1" applyFont="1" applyFill="1" applyBorder="1" applyProtection="1">
      <protection locked="0"/>
    </xf>
    <xf numFmtId="14" fontId="2" fillId="2" borderId="16" xfId="0" applyNumberFormat="1" applyFont="1" applyFill="1" applyBorder="1" applyProtection="1">
      <protection locked="0"/>
    </xf>
    <xf numFmtId="167" fontId="2" fillId="2" borderId="16" xfId="2" applyNumberFormat="1" applyFont="1" applyFill="1" applyBorder="1" applyProtection="1">
      <protection locked="0"/>
    </xf>
    <xf numFmtId="49" fontId="7" fillId="2" borderId="16" xfId="0" applyNumberFormat="1" applyFont="1" applyFill="1" applyBorder="1" applyProtection="1">
      <protection locked="0"/>
    </xf>
    <xf numFmtId="14" fontId="7" fillId="2" borderId="16" xfId="0" applyNumberFormat="1" applyFont="1" applyFill="1" applyBorder="1" applyProtection="1">
      <protection locked="0"/>
    </xf>
    <xf numFmtId="44" fontId="2" fillId="2" borderId="16" xfId="1" applyFont="1" applyFill="1" applyBorder="1" applyProtection="1">
      <protection locked="0"/>
    </xf>
    <xf numFmtId="49" fontId="3" fillId="2" borderId="16" xfId="0" applyNumberFormat="1" applyFont="1" applyFill="1" applyBorder="1" applyProtection="1">
      <protection locked="0"/>
    </xf>
    <xf numFmtId="49" fontId="6" fillId="2" borderId="16" xfId="0" applyNumberFormat="1" applyFont="1" applyFill="1" applyBorder="1" applyProtection="1">
      <protection locked="0"/>
    </xf>
    <xf numFmtId="14" fontId="7" fillId="2" borderId="16" xfId="0" applyNumberFormat="1" applyFont="1" applyFill="1" applyBorder="1" applyAlignment="1" applyProtection="1">
      <alignment horizontal="left"/>
      <protection locked="0"/>
    </xf>
    <xf numFmtId="166" fontId="7" fillId="2" borderId="16" xfId="0" applyNumberFormat="1" applyFont="1" applyFill="1" applyBorder="1"/>
    <xf numFmtId="0" fontId="7" fillId="2" borderId="16" xfId="0" applyFont="1" applyFill="1" applyBorder="1" applyAlignment="1" applyProtection="1">
      <alignment horizontal="left"/>
      <protection locked="0"/>
    </xf>
    <xf numFmtId="164" fontId="7" fillId="2" borderId="16" xfId="0" applyNumberFormat="1" applyFont="1" applyFill="1" applyBorder="1" applyAlignment="1" applyProtection="1">
      <alignment horizontal="left"/>
      <protection locked="0"/>
    </xf>
    <xf numFmtId="165" fontId="7" fillId="2" borderId="16" xfId="0" applyNumberFormat="1" applyFont="1" applyFill="1" applyBorder="1" applyAlignment="1" applyProtection="1">
      <alignment horizontal="left"/>
      <protection locked="0"/>
    </xf>
    <xf numFmtId="0" fontId="3" fillId="2" borderId="0" xfId="0" applyFont="1" applyFill="1" applyBorder="1" applyAlignment="1">
      <alignment horizontal="left" wrapText="1" indent="1"/>
    </xf>
    <xf numFmtId="0" fontId="3" fillId="2" borderId="0" xfId="0" applyFont="1" applyFill="1" applyBorder="1" applyAlignment="1">
      <alignment horizontal="left" wrapText="1"/>
    </xf>
    <xf numFmtId="0" fontId="4" fillId="2" borderId="0" xfId="0" applyFont="1" applyFill="1" applyBorder="1" applyAlignment="1">
      <alignment horizontal="center" wrapText="1"/>
    </xf>
    <xf numFmtId="0" fontId="10" fillId="2" borderId="0" xfId="0" applyFont="1" applyFill="1" applyBorder="1" applyAlignment="1">
      <alignment horizontal="left" wrapText="1"/>
    </xf>
    <xf numFmtId="0" fontId="3" fillId="2" borderId="0" xfId="0" applyFont="1" applyFill="1" applyBorder="1" applyAlignment="1">
      <alignment horizontal="left" wrapText="1" indent="3"/>
    </xf>
    <xf numFmtId="14" fontId="7" fillId="2" borderId="0" xfId="0" applyNumberFormat="1" applyFont="1" applyFill="1" applyBorder="1" applyProtection="1">
      <protection locked="0"/>
    </xf>
    <xf numFmtId="0" fontId="7" fillId="2" borderId="0" xfId="0" applyFont="1" applyFill="1" applyBorder="1" applyAlignment="1"/>
    <xf numFmtId="44" fontId="12" fillId="2" borderId="0" xfId="1" applyFont="1" applyFill="1" applyBorder="1"/>
    <xf numFmtId="167" fontId="2" fillId="2" borderId="0" xfId="2" applyNumberFormat="1" applyFont="1" applyFill="1" applyBorder="1" applyProtection="1">
      <protection locked="0"/>
    </xf>
    <xf numFmtId="0" fontId="18" fillId="2" borderId="0" xfId="0" applyFont="1" applyFill="1" applyAlignment="1">
      <alignment horizontal="right"/>
    </xf>
    <xf numFmtId="0" fontId="3" fillId="2" borderId="0" xfId="0" applyFont="1" applyFill="1" applyBorder="1" applyAlignment="1">
      <alignment horizontal="left"/>
    </xf>
    <xf numFmtId="0" fontId="3" fillId="2" borderId="0" xfId="0" applyFont="1" applyFill="1" applyBorder="1" applyAlignment="1" applyProtection="1">
      <alignment vertical="center" wrapText="1"/>
      <protection locked="0"/>
    </xf>
    <xf numFmtId="0" fontId="4" fillId="2" borderId="0" xfId="0" applyFont="1" applyFill="1" applyBorder="1" applyAlignment="1">
      <alignment horizontal="right"/>
    </xf>
    <xf numFmtId="14" fontId="2" fillId="2" borderId="17" xfId="0" applyNumberFormat="1" applyFont="1" applyFill="1" applyBorder="1" applyProtection="1">
      <protection locked="0"/>
    </xf>
    <xf numFmtId="168" fontId="2" fillId="2" borderId="16" xfId="3" applyNumberFormat="1" applyFont="1" applyFill="1" applyBorder="1" applyProtection="1">
      <protection locked="0"/>
    </xf>
    <xf numFmtId="44" fontId="1" fillId="2" borderId="16" xfId="1" applyFont="1" applyFill="1" applyBorder="1" applyProtection="1">
      <protection locked="0"/>
    </xf>
    <xf numFmtId="44" fontId="1" fillId="4" borderId="16" xfId="1" applyFont="1" applyFill="1" applyBorder="1" applyProtection="1">
      <protection locked="0"/>
    </xf>
    <xf numFmtId="2" fontId="20" fillId="2" borderId="0" xfId="0" applyNumberFormat="1" applyFont="1" applyFill="1" applyBorder="1" applyAlignment="1">
      <alignment horizontal="right"/>
    </xf>
    <xf numFmtId="43" fontId="21" fillId="2" borderId="23" xfId="3" applyFont="1" applyFill="1" applyBorder="1" applyAlignment="1" applyProtection="1">
      <alignment horizontal="center"/>
    </xf>
    <xf numFmtId="0" fontId="22" fillId="2" borderId="23" xfId="0" applyFont="1" applyFill="1" applyBorder="1" applyAlignment="1" applyProtection="1">
      <alignment horizontal="left"/>
    </xf>
    <xf numFmtId="14" fontId="22" fillId="2" borderId="0" xfId="0" applyNumberFormat="1" applyFont="1" applyFill="1" applyBorder="1" applyAlignment="1" applyProtection="1">
      <protection locked="0"/>
    </xf>
    <xf numFmtId="14" fontId="22" fillId="2" borderId="0" xfId="0" applyNumberFormat="1" applyFont="1" applyFill="1" applyBorder="1" applyAlignment="1" applyProtection="1"/>
    <xf numFmtId="10" fontId="22" fillId="2" borderId="0" xfId="2" applyNumberFormat="1" applyFont="1" applyFill="1" applyBorder="1" applyAlignment="1" applyProtection="1"/>
    <xf numFmtId="14" fontId="22" fillId="2" borderId="27" xfId="0" applyNumberFormat="1" applyFont="1" applyFill="1" applyBorder="1" applyAlignment="1" applyProtection="1">
      <alignment horizontal="center" vertical="center" wrapText="1"/>
      <protection locked="0"/>
    </xf>
    <xf numFmtId="43" fontId="24" fillId="2" borderId="27" xfId="3" applyFont="1" applyFill="1" applyBorder="1" applyProtection="1">
      <protection locked="0"/>
    </xf>
    <xf numFmtId="43" fontId="24" fillId="2" borderId="27" xfId="3" applyFont="1" applyFill="1" applyBorder="1" applyAlignment="1" applyProtection="1">
      <alignment vertical="center" wrapText="1"/>
      <protection locked="0"/>
    </xf>
    <xf numFmtId="44" fontId="24" fillId="2" borderId="28" xfId="1" applyFont="1" applyFill="1" applyBorder="1" applyProtection="1">
      <protection locked="0"/>
    </xf>
    <xf numFmtId="0" fontId="7" fillId="2" borderId="21" xfId="0" applyFont="1" applyFill="1" applyBorder="1" applyAlignment="1" applyProtection="1">
      <alignment horizontal="center" vertical="center" wrapText="1"/>
    </xf>
    <xf numFmtId="43" fontId="22" fillId="2" borderId="21" xfId="3" applyFont="1" applyFill="1" applyBorder="1" applyProtection="1"/>
    <xf numFmtId="0" fontId="7" fillId="2" borderId="0" xfId="0" applyFont="1" applyFill="1" applyBorder="1" applyAlignment="1" applyProtection="1">
      <alignment horizontal="center" vertical="center" wrapText="1"/>
    </xf>
    <xf numFmtId="43" fontId="22" fillId="2" borderId="0" xfId="3" applyFont="1" applyFill="1" applyBorder="1" applyProtection="1">
      <protection locked="0"/>
    </xf>
    <xf numFmtId="0" fontId="7" fillId="0" borderId="0" xfId="0" applyFont="1" applyFill="1" applyAlignment="1">
      <alignment wrapText="1"/>
    </xf>
    <xf numFmtId="0" fontId="7" fillId="0" borderId="0" xfId="0" applyFont="1" applyFill="1"/>
    <xf numFmtId="0" fontId="7" fillId="0" borderId="0" xfId="0" applyFont="1" applyFill="1" applyProtection="1"/>
    <xf numFmtId="0" fontId="7" fillId="0" borderId="0" xfId="0" applyFont="1" applyFill="1" applyBorder="1"/>
    <xf numFmtId="0" fontId="7" fillId="0" borderId="0" xfId="0" applyFont="1" applyFill="1" applyBorder="1" applyProtection="1"/>
    <xf numFmtId="0" fontId="7" fillId="0" borderId="0" xfId="0" applyFont="1" applyFill="1" applyBorder="1" applyAlignment="1" applyProtection="1">
      <alignment wrapText="1"/>
    </xf>
    <xf numFmtId="0" fontId="22" fillId="0" borderId="27"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43" fontId="22" fillId="0" borderId="0" xfId="3" applyFont="1" applyFill="1" applyBorder="1" applyProtection="1"/>
    <xf numFmtId="0" fontId="22" fillId="0" borderId="26" xfId="0" applyFont="1" applyFill="1" applyBorder="1" applyAlignment="1" applyProtection="1">
      <alignment horizontal="center" vertical="center" wrapText="1"/>
    </xf>
    <xf numFmtId="0" fontId="22" fillId="0" borderId="26" xfId="0" applyFont="1" applyFill="1" applyBorder="1" applyAlignment="1" applyProtection="1">
      <alignment wrapText="1"/>
    </xf>
    <xf numFmtId="0" fontId="22" fillId="0" borderId="0" xfId="0" applyFont="1" applyFill="1" applyBorder="1" applyAlignment="1" applyProtection="1">
      <alignment wrapText="1"/>
    </xf>
    <xf numFmtId="43" fontId="22" fillId="0" borderId="0" xfId="0" applyNumberFormat="1" applyFont="1" applyFill="1" applyBorder="1" applyAlignment="1" applyProtection="1">
      <alignment wrapText="1"/>
      <protection locked="0"/>
    </xf>
    <xf numFmtId="43" fontId="22" fillId="0" borderId="0" xfId="3" applyFont="1" applyFill="1" applyBorder="1" applyProtection="1">
      <protection locked="0"/>
    </xf>
    <xf numFmtId="0" fontId="24" fillId="0" borderId="27" xfId="0" applyFont="1" applyFill="1" applyBorder="1" applyAlignment="1" applyProtection="1">
      <alignment horizontal="left" wrapText="1"/>
    </xf>
    <xf numFmtId="0" fontId="24" fillId="0" borderId="0" xfId="0" applyFont="1" applyFill="1" applyBorder="1" applyAlignment="1" applyProtection="1">
      <alignment horizontal="left" wrapText="1"/>
    </xf>
    <xf numFmtId="0" fontId="22" fillId="0" borderId="27" xfId="0" applyFont="1" applyFill="1" applyBorder="1" applyAlignment="1" applyProtection="1">
      <alignment wrapText="1"/>
    </xf>
    <xf numFmtId="0" fontId="22" fillId="0" borderId="31" xfId="0" applyFont="1" applyFill="1" applyBorder="1" applyAlignment="1" applyProtection="1">
      <alignment wrapText="1"/>
    </xf>
    <xf numFmtId="0" fontId="25" fillId="0" borderId="26" xfId="0" applyFont="1" applyFill="1" applyBorder="1" applyAlignment="1" applyProtection="1">
      <alignment horizontal="right" wrapText="1"/>
    </xf>
    <xf numFmtId="2" fontId="22" fillId="0" borderId="0" xfId="3" applyNumberFormat="1" applyFont="1" applyFill="1" applyBorder="1" applyProtection="1"/>
    <xf numFmtId="43" fontId="22" fillId="0" borderId="0" xfId="0" applyNumberFormat="1" applyFont="1" applyFill="1" applyBorder="1" applyAlignment="1" applyProtection="1">
      <alignment wrapText="1"/>
    </xf>
    <xf numFmtId="0" fontId="25" fillId="0" borderId="27" xfId="0" applyFont="1" applyFill="1" applyBorder="1" applyAlignment="1" applyProtection="1">
      <alignment horizontal="right"/>
    </xf>
    <xf numFmtId="1" fontId="22" fillId="0" borderId="0" xfId="3" applyNumberFormat="1" applyFont="1" applyFill="1" applyBorder="1" applyProtection="1"/>
    <xf numFmtId="0" fontId="22" fillId="6" borderId="27" xfId="0" applyFont="1" applyFill="1" applyBorder="1" applyAlignment="1" applyProtection="1">
      <alignment wrapText="1"/>
    </xf>
    <xf numFmtId="0" fontId="25" fillId="6" borderId="27" xfId="0" applyFont="1" applyFill="1" applyBorder="1" applyAlignment="1" applyProtection="1">
      <alignment wrapText="1"/>
    </xf>
    <xf numFmtId="0" fontId="22" fillId="0" borderId="0" xfId="0" applyFont="1" applyFill="1" applyBorder="1" applyAlignment="1">
      <alignment wrapText="1"/>
    </xf>
    <xf numFmtId="0" fontId="22" fillId="6" borderId="32" xfId="0" applyFont="1" applyFill="1" applyBorder="1" applyAlignment="1" applyProtection="1">
      <alignment wrapText="1"/>
    </xf>
    <xf numFmtId="43" fontId="22" fillId="6" borderId="32" xfId="0" applyNumberFormat="1" applyFont="1" applyFill="1" applyBorder="1" applyAlignment="1" applyProtection="1">
      <alignment wrapText="1"/>
    </xf>
    <xf numFmtId="43" fontId="26" fillId="0" borderId="0" xfId="3" applyFont="1" applyFill="1" applyBorder="1" applyProtection="1"/>
    <xf numFmtId="43" fontId="26" fillId="0" borderId="0" xfId="3" applyFont="1" applyFill="1" applyBorder="1" applyProtection="1">
      <protection locked="0"/>
    </xf>
    <xf numFmtId="0" fontId="0" fillId="0" borderId="0" xfId="0" applyFont="1" applyFill="1" applyBorder="1"/>
    <xf numFmtId="0" fontId="0" fillId="0" borderId="0" xfId="0" applyFont="1" applyFill="1"/>
    <xf numFmtId="14" fontId="26" fillId="5" borderId="27" xfId="0" applyNumberFormat="1" applyFont="1" applyFill="1" applyBorder="1" applyAlignment="1" applyProtection="1">
      <alignment wrapText="1"/>
      <protection locked="0"/>
    </xf>
    <xf numFmtId="49" fontId="26" fillId="5" borderId="27" xfId="0" applyNumberFormat="1" applyFont="1" applyFill="1" applyBorder="1" applyAlignment="1" applyProtection="1">
      <alignment wrapText="1"/>
      <protection locked="0"/>
    </xf>
    <xf numFmtId="43" fontId="26" fillId="5" borderId="27" xfId="3" applyFont="1" applyFill="1" applyBorder="1" applyAlignment="1" applyProtection="1">
      <alignment wrapText="1"/>
      <protection locked="0"/>
    </xf>
    <xf numFmtId="0" fontId="26" fillId="5" borderId="27" xfId="0" applyFont="1" applyFill="1" applyBorder="1" applyAlignment="1" applyProtection="1">
      <alignment wrapText="1"/>
      <protection locked="0"/>
    </xf>
    <xf numFmtId="43" fontId="26" fillId="6" borderId="27" xfId="3" applyFont="1" applyFill="1" applyBorder="1" applyAlignment="1" applyProtection="1">
      <alignment wrapText="1"/>
    </xf>
    <xf numFmtId="14" fontId="26" fillId="0" borderId="0" xfId="0" applyNumberFormat="1" applyFont="1" applyFill="1" applyBorder="1" applyAlignment="1">
      <alignment wrapText="1"/>
    </xf>
    <xf numFmtId="49" fontId="26" fillId="0" borderId="0" xfId="0" applyNumberFormat="1" applyFont="1" applyFill="1" applyBorder="1" applyAlignment="1">
      <alignment wrapText="1"/>
    </xf>
    <xf numFmtId="43" fontId="26" fillId="0" borderId="0" xfId="3" applyFont="1" applyFill="1" applyBorder="1" applyAlignment="1">
      <alignment wrapText="1"/>
    </xf>
    <xf numFmtId="0" fontId="26" fillId="0" borderId="0" xfId="0" applyFont="1" applyFill="1" applyBorder="1" applyAlignment="1">
      <alignment wrapText="1"/>
    </xf>
    <xf numFmtId="0" fontId="24" fillId="0" borderId="0" xfId="0" applyFont="1" applyFill="1" applyBorder="1" applyAlignment="1">
      <alignment horizontal="left" wrapText="1"/>
    </xf>
    <xf numFmtId="0" fontId="26" fillId="5" borderId="27" xfId="0" applyFont="1" applyFill="1" applyBorder="1" applyAlignment="1" applyProtection="1">
      <alignment wrapText="1"/>
    </xf>
    <xf numFmtId="43" fontId="26" fillId="6" borderId="26" xfId="3" applyFont="1" applyFill="1" applyBorder="1" applyAlignment="1" applyProtection="1">
      <alignment wrapText="1"/>
    </xf>
    <xf numFmtId="0" fontId="16" fillId="0" borderId="0" xfId="0" applyFont="1" applyFill="1" applyBorder="1" applyAlignment="1" applyProtection="1">
      <alignment wrapText="1"/>
    </xf>
    <xf numFmtId="0" fontId="25" fillId="0" borderId="0" xfId="0" applyFont="1" applyFill="1" applyBorder="1" applyAlignment="1" applyProtection="1">
      <alignment wrapText="1"/>
    </xf>
    <xf numFmtId="0" fontId="27" fillId="0" borderId="0" xfId="0" applyFont="1" applyFill="1" applyBorder="1" applyAlignment="1" applyProtection="1">
      <alignment wrapText="1"/>
    </xf>
    <xf numFmtId="43" fontId="16" fillId="0" borderId="0" xfId="0" applyNumberFormat="1" applyFont="1" applyFill="1" applyBorder="1" applyAlignment="1" applyProtection="1">
      <alignment wrapText="1"/>
    </xf>
    <xf numFmtId="43" fontId="22" fillId="0" borderId="0" xfId="0" applyNumberFormat="1" applyFont="1" applyFill="1" applyBorder="1" applyAlignment="1">
      <alignment wrapText="1"/>
    </xf>
    <xf numFmtId="0" fontId="17" fillId="0" borderId="0" xfId="0" applyFont="1" applyFill="1" applyBorder="1" applyAlignment="1" applyProtection="1">
      <alignment wrapText="1"/>
    </xf>
    <xf numFmtId="0" fontId="0" fillId="0" borderId="0" xfId="0" applyFont="1" applyFill="1" applyProtection="1"/>
    <xf numFmtId="0" fontId="7" fillId="0" borderId="0" xfId="0" applyFont="1" applyFill="1" applyBorder="1" applyAlignment="1">
      <alignment wrapText="1"/>
    </xf>
    <xf numFmtId="0" fontId="28" fillId="0" borderId="0" xfId="0" applyFont="1" applyFill="1" applyBorder="1" applyAlignment="1" applyProtection="1">
      <alignment wrapText="1"/>
    </xf>
    <xf numFmtId="43" fontId="28" fillId="0" borderId="0" xfId="3" applyFont="1" applyFill="1" applyBorder="1" applyProtection="1"/>
    <xf numFmtId="43" fontId="28" fillId="0" borderId="0" xfId="3" applyFont="1" applyFill="1" applyBorder="1" applyProtection="1">
      <protection locked="0"/>
    </xf>
    <xf numFmtId="0" fontId="28" fillId="0" borderId="0" xfId="0" applyFont="1" applyFill="1" applyBorder="1" applyAlignment="1">
      <alignment wrapText="1"/>
    </xf>
    <xf numFmtId="0" fontId="27" fillId="0" borderId="0" xfId="0" applyFont="1" applyFill="1" applyBorder="1" applyAlignment="1">
      <alignment wrapText="1"/>
    </xf>
    <xf numFmtId="0" fontId="22" fillId="0" borderId="0" xfId="0" quotePrefix="1" applyFont="1" applyFill="1" applyBorder="1" applyAlignment="1" applyProtection="1">
      <alignment horizontal="right" wrapText="1"/>
    </xf>
    <xf numFmtId="0" fontId="22" fillId="0" borderId="0" xfId="0" quotePrefix="1" applyFont="1" applyFill="1" applyBorder="1" applyAlignment="1">
      <alignment horizontal="right" wrapText="1"/>
    </xf>
    <xf numFmtId="0" fontId="22" fillId="0" borderId="0" xfId="0" applyFont="1" applyFill="1" applyBorder="1" applyAlignment="1" applyProtection="1">
      <alignment wrapText="1"/>
      <protection locked="0"/>
    </xf>
    <xf numFmtId="44" fontId="22" fillId="0" borderId="0" xfId="1" applyFont="1" applyFill="1" applyBorder="1" applyProtection="1">
      <protection locked="0"/>
    </xf>
    <xf numFmtId="44" fontId="22" fillId="0" borderId="0" xfId="1" applyFont="1" applyFill="1" applyBorder="1"/>
    <xf numFmtId="0" fontId="22" fillId="0" borderId="0" xfId="0" applyFont="1" applyFill="1" applyBorder="1" applyAlignment="1" applyProtection="1">
      <alignment horizontal="left" wrapText="1"/>
      <protection locked="0"/>
    </xf>
    <xf numFmtId="44" fontId="22" fillId="0" borderId="0" xfId="1" applyFont="1" applyFill="1" applyBorder="1" applyProtection="1"/>
    <xf numFmtId="0" fontId="22" fillId="0" borderId="0" xfId="0" applyFont="1" applyFill="1" applyBorder="1" applyAlignment="1">
      <alignment horizontal="left" wrapText="1"/>
    </xf>
    <xf numFmtId="0" fontId="7" fillId="0" borderId="0" xfId="0" applyFont="1" applyFill="1" applyBorder="1" applyAlignment="1" applyProtection="1">
      <alignment wrapText="1"/>
      <protection locked="0"/>
    </xf>
    <xf numFmtId="0" fontId="7" fillId="0" borderId="0" xfId="0" applyFont="1" applyFill="1" applyBorder="1" applyAlignment="1" applyProtection="1">
      <alignment horizontal="right" wrapText="1"/>
      <protection locked="0"/>
    </xf>
    <xf numFmtId="0" fontId="7" fillId="0" borderId="0" xfId="0" applyFont="1" applyFill="1" applyBorder="1" applyAlignment="1">
      <alignment horizontal="right" wrapText="1"/>
    </xf>
    <xf numFmtId="43" fontId="22" fillId="0" borderId="0" xfId="3" applyFont="1" applyFill="1" applyBorder="1"/>
    <xf numFmtId="0" fontId="4" fillId="0" borderId="0" xfId="0" applyFont="1" applyFill="1" applyBorder="1" applyAlignment="1" applyProtection="1">
      <alignment wrapText="1"/>
      <protection locked="0"/>
    </xf>
    <xf numFmtId="44" fontId="4" fillId="0" borderId="0" xfId="1" applyFont="1" applyFill="1" applyBorder="1" applyProtection="1">
      <protection locked="0"/>
    </xf>
    <xf numFmtId="44" fontId="4" fillId="0" borderId="0" xfId="1" applyFont="1" applyFill="1" applyBorder="1"/>
    <xf numFmtId="0" fontId="4" fillId="0" borderId="0" xfId="0" applyFont="1" applyFill="1" applyBorder="1" applyAlignment="1">
      <alignment wrapText="1"/>
    </xf>
    <xf numFmtId="0" fontId="4" fillId="0" borderId="0" xfId="0" applyFont="1" applyFill="1" applyBorder="1"/>
    <xf numFmtId="40" fontId="7" fillId="0" borderId="0" xfId="0" applyNumberFormat="1" applyFont="1" applyFill="1" applyBorder="1" applyProtection="1">
      <protection locked="0"/>
    </xf>
    <xf numFmtId="40" fontId="7" fillId="0" borderId="0" xfId="0" applyNumberFormat="1" applyFont="1" applyFill="1" applyBorder="1"/>
    <xf numFmtId="0" fontId="7" fillId="0" borderId="0" xfId="0" applyFont="1" applyFill="1" applyBorder="1" applyProtection="1">
      <protection locked="0"/>
    </xf>
    <xf numFmtId="49" fontId="22" fillId="2" borderId="0" xfId="0" applyNumberFormat="1" applyFont="1" applyFill="1" applyBorder="1" applyAlignment="1" applyProtection="1">
      <alignment horizontal="left"/>
      <protection locked="0"/>
    </xf>
    <xf numFmtId="43" fontId="21" fillId="2" borderId="0" xfId="3" applyFont="1" applyFill="1" applyBorder="1" applyAlignment="1" applyProtection="1"/>
    <xf numFmtId="43" fontId="22" fillId="4" borderId="26" xfId="0" applyNumberFormat="1" applyFont="1" applyFill="1" applyBorder="1" applyAlignment="1" applyProtection="1">
      <alignment wrapText="1"/>
    </xf>
    <xf numFmtId="43" fontId="22" fillId="4" borderId="27" xfId="0" applyNumberFormat="1" applyFont="1" applyFill="1" applyBorder="1" applyAlignment="1" applyProtection="1">
      <alignment wrapText="1"/>
    </xf>
    <xf numFmtId="43" fontId="22" fillId="4" borderId="28" xfId="0" applyNumberFormat="1" applyFont="1" applyFill="1" applyBorder="1" applyAlignment="1" applyProtection="1">
      <alignment wrapText="1"/>
    </xf>
    <xf numFmtId="43" fontId="22" fillId="4" borderId="31" xfId="0" applyNumberFormat="1" applyFont="1" applyFill="1" applyBorder="1" applyAlignment="1" applyProtection="1">
      <alignment wrapText="1"/>
    </xf>
    <xf numFmtId="43" fontId="22" fillId="4" borderId="0" xfId="3" applyFont="1" applyFill="1" applyBorder="1" applyProtection="1"/>
    <xf numFmtId="43" fontId="21" fillId="2" borderId="20" xfId="3" applyFont="1" applyFill="1" applyBorder="1" applyAlignment="1" applyProtection="1">
      <alignment horizontal="center"/>
    </xf>
    <xf numFmtId="0" fontId="4" fillId="2" borderId="2" xfId="0" applyFont="1" applyFill="1" applyBorder="1" applyAlignment="1" applyProtection="1">
      <alignment horizontal="center" vertical="center" wrapText="1"/>
    </xf>
    <xf numFmtId="0" fontId="22" fillId="2" borderId="0" xfId="0" applyFont="1" applyFill="1" applyBorder="1" applyAlignment="1">
      <alignment wrapText="1"/>
    </xf>
    <xf numFmtId="0" fontId="22" fillId="2" borderId="0" xfId="0" applyFont="1" applyFill="1" applyBorder="1" applyAlignment="1">
      <alignment horizontal="center" vertical="center" wrapText="1"/>
    </xf>
    <xf numFmtId="0" fontId="0" fillId="2" borderId="0" xfId="0" applyFill="1"/>
    <xf numFmtId="40" fontId="7" fillId="2" borderId="0" xfId="0" applyNumberFormat="1" applyFont="1" applyFill="1" applyBorder="1"/>
    <xf numFmtId="40" fontId="16" fillId="2" borderId="0" xfId="0" applyNumberFormat="1" applyFont="1" applyFill="1" applyBorder="1"/>
    <xf numFmtId="40" fontId="7" fillId="2" borderId="0" xfId="0" applyNumberFormat="1" applyFont="1" applyFill="1" applyBorder="1" applyProtection="1"/>
    <xf numFmtId="43" fontId="24" fillId="2" borderId="33" xfId="3" applyFont="1" applyFill="1" applyBorder="1" applyProtection="1">
      <protection locked="0"/>
    </xf>
    <xf numFmtId="43" fontId="22" fillId="2" borderId="26" xfId="3" applyFont="1" applyFill="1" applyBorder="1" applyProtection="1"/>
    <xf numFmtId="43" fontId="22" fillId="6" borderId="16" xfId="3" applyFont="1" applyFill="1" applyBorder="1" applyProtection="1"/>
    <xf numFmtId="43" fontId="22" fillId="4" borderId="27" xfId="3" applyFont="1" applyFill="1" applyBorder="1" applyProtection="1"/>
    <xf numFmtId="43" fontId="22" fillId="4" borderId="28" xfId="3" applyFont="1" applyFill="1" applyBorder="1" applyProtection="1"/>
    <xf numFmtId="43" fontId="3" fillId="4" borderId="16" xfId="0" applyNumberFormat="1" applyFont="1" applyFill="1" applyBorder="1"/>
    <xf numFmtId="43" fontId="22" fillId="4" borderId="16" xfId="3" applyFont="1" applyFill="1" applyBorder="1" applyProtection="1"/>
    <xf numFmtId="44" fontId="22" fillId="4" borderId="28" xfId="1" applyFont="1" applyFill="1" applyBorder="1" applyProtection="1"/>
    <xf numFmtId="43" fontId="22" fillId="4" borderId="1" xfId="3" applyFont="1" applyFill="1" applyBorder="1" applyProtection="1"/>
    <xf numFmtId="43" fontId="22" fillId="4" borderId="29" xfId="3" applyFont="1" applyFill="1" applyBorder="1" applyProtection="1"/>
    <xf numFmtId="43" fontId="22" fillId="4" borderId="0" xfId="3" applyFont="1" applyFill="1" applyBorder="1" applyProtection="1">
      <protection locked="0"/>
    </xf>
    <xf numFmtId="44" fontId="4" fillId="4" borderId="18" xfId="1" applyFont="1" applyFill="1" applyBorder="1" applyAlignment="1" applyProtection="1">
      <alignment vertical="center"/>
    </xf>
    <xf numFmtId="0" fontId="0" fillId="4" borderId="0" xfId="0" applyNumberFormat="1" applyFill="1"/>
    <xf numFmtId="0" fontId="7" fillId="4" borderId="0" xfId="0" applyNumberFormat="1" applyFont="1" applyFill="1" applyAlignment="1">
      <alignment wrapText="1"/>
    </xf>
    <xf numFmtId="43" fontId="22" fillId="0" borderId="0" xfId="3" applyFont="1" applyFill="1" applyBorder="1" applyAlignment="1" applyProtection="1"/>
    <xf numFmtId="43" fontId="22" fillId="0" borderId="0" xfId="3" applyFont="1" applyFill="1" applyBorder="1" applyAlignment="1" applyProtection="1">
      <alignment wrapText="1"/>
    </xf>
    <xf numFmtId="43" fontId="22" fillId="0" borderId="0" xfId="3" applyFont="1" applyFill="1" applyBorder="1" applyAlignment="1" applyProtection="1">
      <alignment wrapText="1"/>
      <protection locked="0"/>
    </xf>
    <xf numFmtId="0" fontId="7" fillId="0" borderId="0" xfId="0" applyFont="1" applyFill="1" applyAlignment="1" applyProtection="1">
      <alignment wrapText="1"/>
    </xf>
    <xf numFmtId="0" fontId="24" fillId="0" borderId="27" xfId="0" applyFont="1" applyFill="1" applyBorder="1" applyAlignment="1" applyProtection="1">
      <alignment wrapText="1"/>
    </xf>
    <xf numFmtId="0" fontId="24" fillId="0" borderId="28" xfId="0" applyFont="1" applyFill="1" applyBorder="1" applyAlignment="1" applyProtection="1">
      <alignment wrapText="1"/>
    </xf>
    <xf numFmtId="43" fontId="27" fillId="5" borderId="18" xfId="0" applyNumberFormat="1" applyFont="1" applyFill="1" applyBorder="1" applyAlignment="1" applyProtection="1">
      <alignment wrapText="1"/>
      <protection locked="0"/>
    </xf>
    <xf numFmtId="0" fontId="27" fillId="0" borderId="30" xfId="0" applyFont="1" applyFill="1" applyBorder="1" applyAlignment="1" applyProtection="1">
      <alignment wrapText="1"/>
    </xf>
    <xf numFmtId="169" fontId="7" fillId="2" borderId="0" xfId="0" applyNumberFormat="1" applyFont="1" applyFill="1" applyBorder="1" applyAlignment="1">
      <alignment horizontal="center"/>
    </xf>
    <xf numFmtId="2" fontId="7" fillId="2" borderId="0" xfId="1" applyNumberFormat="1" applyFont="1" applyFill="1" applyBorder="1" applyProtection="1"/>
    <xf numFmtId="0" fontId="22" fillId="2" borderId="20" xfId="0" applyFont="1" applyFill="1" applyBorder="1" applyAlignment="1" applyProtection="1">
      <alignment wrapText="1"/>
    </xf>
    <xf numFmtId="2" fontId="7" fillId="6" borderId="22" xfId="1" applyNumberFormat="1" applyFont="1" applyFill="1" applyBorder="1" applyProtection="1"/>
    <xf numFmtId="0" fontId="7" fillId="2" borderId="23" xfId="0" applyFont="1" applyFill="1" applyBorder="1" applyAlignment="1" applyProtection="1">
      <alignment horizontal="right"/>
    </xf>
    <xf numFmtId="2" fontId="7" fillId="6" borderId="24" xfId="1" applyNumberFormat="1" applyFont="1" applyFill="1" applyBorder="1" applyProtection="1"/>
    <xf numFmtId="0" fontId="7" fillId="2" borderId="23" xfId="0" applyFont="1" applyFill="1" applyBorder="1" applyAlignment="1" applyProtection="1">
      <alignment horizontal="right" wrapText="1"/>
    </xf>
    <xf numFmtId="2" fontId="23" fillId="6" borderId="24" xfId="1" applyNumberFormat="1" applyFont="1" applyFill="1" applyBorder="1" applyProtection="1"/>
    <xf numFmtId="0" fontId="4" fillId="2" borderId="25" xfId="0" applyFont="1" applyFill="1" applyBorder="1" applyAlignment="1" applyProtection="1">
      <alignment vertical="center" wrapText="1"/>
    </xf>
    <xf numFmtId="44" fontId="4" fillId="6" borderId="19" xfId="1" applyFont="1" applyFill="1" applyBorder="1" applyAlignment="1" applyProtection="1">
      <alignment horizontal="left" vertical="center" wrapText="1"/>
    </xf>
    <xf numFmtId="0" fontId="22" fillId="2" borderId="33" xfId="0" applyFont="1" applyFill="1" applyBorder="1" applyAlignment="1" applyProtection="1">
      <alignment horizontal="center" vertical="center" wrapText="1"/>
    </xf>
    <xf numFmtId="0" fontId="16" fillId="2" borderId="0" xfId="0" applyFont="1" applyFill="1" applyBorder="1" applyAlignment="1" applyProtection="1">
      <alignment horizontal="center" wrapText="1"/>
    </xf>
    <xf numFmtId="0" fontId="16" fillId="2" borderId="0" xfId="0" applyFont="1" applyFill="1" applyBorder="1" applyProtection="1"/>
    <xf numFmtId="169" fontId="7" fillId="2" borderId="0" xfId="0" applyNumberFormat="1" applyFont="1" applyFill="1" applyBorder="1" applyAlignment="1" applyProtection="1">
      <alignment horizontal="center"/>
    </xf>
    <xf numFmtId="169" fontId="4" fillId="2" borderId="0" xfId="0" applyNumberFormat="1" applyFont="1" applyFill="1" applyBorder="1" applyAlignment="1" applyProtection="1">
      <alignment horizontal="center" vertical="center"/>
    </xf>
    <xf numFmtId="0" fontId="16" fillId="2" borderId="0" xfId="0" quotePrefix="1" applyFont="1" applyFill="1" applyBorder="1" applyAlignment="1" applyProtection="1">
      <alignment horizontal="right"/>
    </xf>
    <xf numFmtId="0" fontId="29" fillId="2" borderId="33" xfId="0" applyFont="1" applyFill="1" applyBorder="1" applyAlignment="1" applyProtection="1">
      <alignment vertical="center" wrapText="1"/>
    </xf>
    <xf numFmtId="0" fontId="29" fillId="2" borderId="33" xfId="0" applyFont="1" applyFill="1" applyBorder="1" applyAlignment="1" applyProtection="1">
      <alignment horizontal="left" vertical="center" wrapText="1"/>
    </xf>
    <xf numFmtId="0" fontId="16" fillId="2" borderId="0" xfId="0" applyFont="1" applyFill="1" applyBorder="1" applyAlignment="1" applyProtection="1">
      <alignment vertical="center"/>
    </xf>
    <xf numFmtId="0" fontId="29" fillId="2" borderId="35" xfId="0" applyFont="1" applyFill="1" applyBorder="1" applyAlignment="1" applyProtection="1">
      <alignment vertical="center" wrapText="1"/>
    </xf>
    <xf numFmtId="0" fontId="29" fillId="2" borderId="6" xfId="0" applyFont="1" applyFill="1" applyBorder="1" applyAlignment="1" applyProtection="1">
      <alignment vertical="center" wrapText="1"/>
    </xf>
    <xf numFmtId="0" fontId="27" fillId="2" borderId="34" xfId="0" applyFont="1" applyFill="1" applyBorder="1" applyAlignment="1" applyProtection="1">
      <alignment wrapText="1"/>
    </xf>
    <xf numFmtId="0" fontId="27" fillId="2" borderId="35" xfId="0" applyFont="1" applyFill="1" applyBorder="1" applyAlignment="1" applyProtection="1">
      <alignment wrapText="1"/>
    </xf>
    <xf numFmtId="0" fontId="3" fillId="2" borderId="21" xfId="0" applyFont="1" applyFill="1" applyBorder="1"/>
    <xf numFmtId="0" fontId="3" fillId="2" borderId="22" xfId="0" applyFont="1" applyFill="1" applyBorder="1"/>
    <xf numFmtId="14" fontId="22" fillId="2" borderId="24" xfId="0" applyNumberFormat="1" applyFont="1" applyFill="1" applyBorder="1" applyAlignment="1" applyProtection="1"/>
    <xf numFmtId="0" fontId="4" fillId="2" borderId="0" xfId="0" applyNumberFormat="1" applyFont="1" applyFill="1" applyBorder="1" applyAlignment="1">
      <alignment horizontal="left" vertical="top"/>
    </xf>
    <xf numFmtId="0" fontId="4" fillId="2" borderId="2" xfId="0" applyNumberFormat="1" applyFont="1" applyFill="1" applyBorder="1" applyAlignment="1">
      <alignment horizontal="left" vertical="top"/>
    </xf>
    <xf numFmtId="0" fontId="4" fillId="2" borderId="23" xfId="0" applyFont="1" applyFill="1" applyBorder="1" applyAlignment="1">
      <alignment horizontal="left"/>
    </xf>
    <xf numFmtId="49" fontId="4" fillId="2" borderId="23" xfId="0" applyNumberFormat="1" applyFont="1" applyFill="1" applyBorder="1" applyAlignment="1">
      <alignment horizontal="left" vertical="top"/>
    </xf>
    <xf numFmtId="49" fontId="4" fillId="2" borderId="25" xfId="0" applyNumberFormat="1" applyFont="1" applyFill="1" applyBorder="1" applyAlignment="1">
      <alignment horizontal="left" vertical="top"/>
    </xf>
    <xf numFmtId="165" fontId="4" fillId="2" borderId="2" xfId="0" applyNumberFormat="1" applyFont="1" applyFill="1" applyBorder="1" applyAlignment="1">
      <alignment horizontal="left" vertical="top"/>
    </xf>
    <xf numFmtId="14" fontId="22" fillId="2" borderId="2" xfId="0" applyNumberFormat="1" applyFont="1" applyFill="1" applyBorder="1" applyAlignment="1" applyProtection="1"/>
    <xf numFmtId="14" fontId="22" fillId="2" borderId="19" xfId="0" applyNumberFormat="1" applyFont="1" applyFill="1" applyBorder="1" applyAlignment="1" applyProtection="1"/>
    <xf numFmtId="0" fontId="7" fillId="2" borderId="0" xfId="0" applyFont="1" applyFill="1" applyBorder="1" applyAlignment="1" applyProtection="1">
      <alignment horizontal="left"/>
    </xf>
    <xf numFmtId="0" fontId="0" fillId="2" borderId="0" xfId="0" applyFill="1" applyAlignment="1">
      <alignment vertical="center"/>
    </xf>
    <xf numFmtId="0" fontId="10" fillId="3" borderId="0" xfId="0" applyFont="1" applyFill="1" applyBorder="1" applyAlignment="1">
      <alignment horizontal="left" wrapText="1"/>
    </xf>
    <xf numFmtId="0" fontId="32" fillId="2" borderId="0" xfId="0" applyFont="1" applyFill="1" applyAlignment="1">
      <alignment horizontal="center" vertical="center"/>
    </xf>
    <xf numFmtId="0" fontId="34" fillId="2" borderId="0" xfId="0" applyFont="1" applyFill="1"/>
    <xf numFmtId="0" fontId="34" fillId="2" borderId="0" xfId="0" applyFont="1" applyFill="1" applyAlignment="1">
      <alignment vertical="center"/>
    </xf>
    <xf numFmtId="0" fontId="33" fillId="2" borderId="0" xfId="0" applyFont="1" applyFill="1" applyAlignment="1">
      <alignment vertical="center"/>
    </xf>
    <xf numFmtId="0" fontId="34" fillId="2" borderId="0" xfId="0" applyFont="1" applyFill="1" applyAlignment="1">
      <alignment wrapText="1"/>
    </xf>
    <xf numFmtId="0" fontId="34" fillId="2" borderId="0" xfId="0" applyFont="1" applyFill="1" applyAlignment="1">
      <alignment horizontal="left" vertical="center" wrapText="1"/>
    </xf>
    <xf numFmtId="0" fontId="34" fillId="2" borderId="0" xfId="0" applyFont="1" applyFill="1" applyAlignment="1">
      <alignment horizontal="left" wrapText="1"/>
    </xf>
    <xf numFmtId="0" fontId="34" fillId="2" borderId="0" xfId="0" applyFont="1" applyFill="1" applyAlignment="1">
      <alignment horizontal="left" vertical="center"/>
    </xf>
    <xf numFmtId="49" fontId="4" fillId="2" borderId="0" xfId="0" applyNumberFormat="1" applyFont="1" applyFill="1" applyBorder="1" applyAlignment="1">
      <alignment horizontal="center"/>
    </xf>
    <xf numFmtId="0" fontId="5" fillId="2" borderId="11" xfId="0" applyFont="1" applyFill="1" applyBorder="1" applyAlignment="1">
      <alignment horizontal="center"/>
    </xf>
    <xf numFmtId="0" fontId="5" fillId="2" borderId="3"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Alignment="1">
      <alignment horizontal="center"/>
    </xf>
    <xf numFmtId="0" fontId="15" fillId="2" borderId="0"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9" fillId="2" borderId="2" xfId="0" applyFont="1" applyFill="1" applyBorder="1" applyAlignment="1">
      <alignment horizontal="right"/>
    </xf>
    <xf numFmtId="0" fontId="6" fillId="2" borderId="13" xfId="0" applyFont="1" applyFill="1" applyBorder="1" applyAlignment="1">
      <alignment horizontal="left"/>
    </xf>
    <xf numFmtId="0" fontId="8" fillId="2" borderId="14" xfId="0" applyFont="1" applyFill="1" applyBorder="1" applyAlignment="1">
      <alignment horizontal="left" vertical="top" wrapText="1"/>
    </xf>
    <xf numFmtId="0" fontId="8" fillId="2" borderId="15"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10" xfId="0" applyFont="1" applyFill="1" applyBorder="1" applyAlignment="1">
      <alignment horizontal="left" vertical="top" wrapText="1"/>
    </xf>
    <xf numFmtId="0" fontId="34" fillId="2" borderId="0" xfId="0" applyFont="1" applyFill="1" applyAlignment="1">
      <alignment horizontal="left"/>
    </xf>
    <xf numFmtId="0" fontId="16" fillId="2" borderId="0" xfId="0" applyFont="1" applyFill="1" applyBorder="1" applyAlignment="1" applyProtection="1">
      <alignment horizontal="center" vertical="center" wrapText="1"/>
    </xf>
    <xf numFmtId="43" fontId="21" fillId="2" borderId="0" xfId="3" applyFont="1" applyFill="1" applyBorder="1" applyAlignment="1" applyProtection="1">
      <alignment horizontal="center"/>
    </xf>
    <xf numFmtId="43" fontId="21" fillId="2" borderId="24" xfId="3" applyFont="1" applyFill="1" applyBorder="1" applyAlignment="1" applyProtection="1">
      <alignment horizontal="center"/>
    </xf>
    <xf numFmtId="0" fontId="4" fillId="2" borderId="0" xfId="0" applyNumberFormat="1" applyFont="1" applyFill="1" applyBorder="1" applyAlignment="1">
      <alignment horizontal="left"/>
    </xf>
    <xf numFmtId="0" fontId="6" fillId="2" borderId="1" xfId="0" applyFont="1" applyFill="1" applyBorder="1" applyAlignment="1">
      <alignment horizontal="left"/>
    </xf>
    <xf numFmtId="0" fontId="13" fillId="2" borderId="0" xfId="0" applyFont="1" applyFill="1" applyBorder="1" applyAlignment="1">
      <alignment horizontal="left" wrapText="1"/>
    </xf>
    <xf numFmtId="0" fontId="31" fillId="2" borderId="0" xfId="0" applyFont="1" applyFill="1" applyAlignment="1">
      <alignment horizontal="center" vertical="center"/>
    </xf>
    <xf numFmtId="0" fontId="25" fillId="4" borderId="37" xfId="0" applyFont="1" applyFill="1" applyBorder="1" applyAlignment="1" applyProtection="1">
      <alignment horizontal="center" vertical="center" wrapText="1"/>
    </xf>
    <xf numFmtId="0" fontId="25" fillId="4" borderId="26" xfId="0" applyFont="1" applyFill="1" applyBorder="1" applyAlignment="1" applyProtection="1">
      <alignment horizontal="center" vertical="center" wrapText="1"/>
    </xf>
    <xf numFmtId="0" fontId="22" fillId="4" borderId="37" xfId="0" applyFont="1" applyFill="1" applyBorder="1" applyAlignment="1" applyProtection="1">
      <alignment horizontal="center" vertical="center" wrapText="1"/>
    </xf>
    <xf numFmtId="0" fontId="22" fillId="4" borderId="26" xfId="0" applyFont="1" applyFill="1" applyBorder="1" applyAlignment="1" applyProtection="1">
      <alignment horizontal="center" vertical="center" wrapText="1"/>
    </xf>
    <xf numFmtId="0" fontId="22" fillId="2" borderId="36" xfId="0" applyFont="1" applyFill="1" applyBorder="1" applyAlignment="1" applyProtection="1">
      <alignment horizontal="center" vertical="center" wrapText="1"/>
    </xf>
    <xf numFmtId="0" fontId="22" fillId="2" borderId="34" xfId="0" applyFont="1" applyFill="1" applyBorder="1" applyAlignment="1" applyProtection="1">
      <alignment horizontal="center" vertical="center" wrapText="1"/>
    </xf>
    <xf numFmtId="0" fontId="13" fillId="2" borderId="5" xfId="0" applyFont="1" applyFill="1" applyBorder="1" applyAlignment="1">
      <alignment horizontal="left" vertical="top" wrapText="1"/>
    </xf>
    <xf numFmtId="0" fontId="13" fillId="2" borderId="6" xfId="0" applyFont="1" applyFill="1" applyBorder="1" applyAlignment="1">
      <alignment horizontal="left" vertical="top" wrapText="1"/>
    </xf>
    <xf numFmtId="0" fontId="19" fillId="2" borderId="16" xfId="0" applyFont="1" applyFill="1" applyBorder="1" applyAlignment="1">
      <alignment horizontal="left" vertical="top" wrapText="1"/>
    </xf>
    <xf numFmtId="0" fontId="30" fillId="5" borderId="0" xfId="0" applyFont="1" applyFill="1" applyBorder="1" applyAlignment="1">
      <alignment horizontal="center" vertical="center"/>
    </xf>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21896</xdr:colOff>
      <xdr:row>6</xdr:row>
      <xdr:rowOff>32845</xdr:rowOff>
    </xdr:from>
    <xdr:to>
      <xdr:col>6</xdr:col>
      <xdr:colOff>98096</xdr:colOff>
      <xdr:row>6</xdr:row>
      <xdr:rowOff>185245</xdr:rowOff>
    </xdr:to>
    <xdr:sp macro="" textlink="">
      <xdr:nvSpPr>
        <xdr:cNvPr id="2" name="Down Arrow 1"/>
        <xdr:cNvSpPr/>
      </xdr:nvSpPr>
      <xdr:spPr>
        <a:xfrm>
          <a:off x="7699046" y="2242645"/>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a:endParaRPr lang="en-US" sz="1100"/>
        </a:p>
      </xdr:txBody>
    </xdr:sp>
    <xdr:clientData/>
  </xdr:twoCellAnchor>
  <xdr:twoCellAnchor>
    <xdr:from>
      <xdr:col>6</xdr:col>
      <xdr:colOff>32845</xdr:colOff>
      <xdr:row>3</xdr:row>
      <xdr:rowOff>65690</xdr:rowOff>
    </xdr:from>
    <xdr:to>
      <xdr:col>6</xdr:col>
      <xdr:colOff>109045</xdr:colOff>
      <xdr:row>4</xdr:row>
      <xdr:rowOff>0</xdr:rowOff>
    </xdr:to>
    <xdr:sp macro="" textlink="">
      <xdr:nvSpPr>
        <xdr:cNvPr id="3" name="Down Arrow 2"/>
        <xdr:cNvSpPr/>
      </xdr:nvSpPr>
      <xdr:spPr>
        <a:xfrm>
          <a:off x="7709995" y="1589690"/>
          <a:ext cx="76200" cy="16291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32845</xdr:colOff>
      <xdr:row>11</xdr:row>
      <xdr:rowOff>43793</xdr:rowOff>
    </xdr:from>
    <xdr:to>
      <xdr:col>6</xdr:col>
      <xdr:colOff>109045</xdr:colOff>
      <xdr:row>11</xdr:row>
      <xdr:rowOff>196193</xdr:rowOff>
    </xdr:to>
    <xdr:sp macro="" textlink="">
      <xdr:nvSpPr>
        <xdr:cNvPr id="4" name="Down Arrow 3"/>
        <xdr:cNvSpPr/>
      </xdr:nvSpPr>
      <xdr:spPr>
        <a:xfrm>
          <a:off x="7709995" y="3339443"/>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32845</xdr:colOff>
      <xdr:row>12</xdr:row>
      <xdr:rowOff>43793</xdr:rowOff>
    </xdr:from>
    <xdr:to>
      <xdr:col>6</xdr:col>
      <xdr:colOff>109045</xdr:colOff>
      <xdr:row>12</xdr:row>
      <xdr:rowOff>196193</xdr:rowOff>
    </xdr:to>
    <xdr:sp macro="" textlink="">
      <xdr:nvSpPr>
        <xdr:cNvPr id="5" name="Down Arrow 4"/>
        <xdr:cNvSpPr/>
      </xdr:nvSpPr>
      <xdr:spPr>
        <a:xfrm>
          <a:off x="7709995" y="3577568"/>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editAs="oneCell">
    <xdr:from>
      <xdr:col>4</xdr:col>
      <xdr:colOff>1251304</xdr:colOff>
      <xdr:row>0</xdr:row>
      <xdr:rowOff>0</xdr:rowOff>
    </xdr:from>
    <xdr:to>
      <xdr:col>5</xdr:col>
      <xdr:colOff>1527284</xdr:colOff>
      <xdr:row>0</xdr:row>
      <xdr:rowOff>981075</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56629" y="0"/>
          <a:ext cx="1904755" cy="981075"/>
        </a:xfrm>
        <a:prstGeom prst="rect">
          <a:avLst/>
        </a:prstGeom>
      </xdr:spPr>
    </xdr:pic>
    <xdr:clientData/>
  </xdr:twoCellAnchor>
  <xdr:twoCellAnchor editAs="oneCell">
    <xdr:from>
      <xdr:col>13</xdr:col>
      <xdr:colOff>1151207</xdr:colOff>
      <xdr:row>0</xdr:row>
      <xdr:rowOff>59203</xdr:rowOff>
    </xdr:from>
    <xdr:to>
      <xdr:col>17</xdr:col>
      <xdr:colOff>25205</xdr:colOff>
      <xdr:row>1</xdr:row>
      <xdr:rowOff>167641</xdr:rowOff>
    </xdr:to>
    <xdr:pic>
      <xdr:nvPicPr>
        <xdr:cNvPr id="8" name="Picture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05307" y="59203"/>
          <a:ext cx="2409678" cy="1152378"/>
        </a:xfrm>
        <a:prstGeom prst="rect">
          <a:avLst/>
        </a:prstGeom>
      </xdr:spPr>
    </xdr:pic>
    <xdr:clientData/>
  </xdr:twoCellAnchor>
  <xdr:twoCellAnchor editAs="oneCell">
    <xdr:from>
      <xdr:col>23</xdr:col>
      <xdr:colOff>942974</xdr:colOff>
      <xdr:row>0</xdr:row>
      <xdr:rowOff>85725</xdr:rowOff>
    </xdr:from>
    <xdr:to>
      <xdr:col>25</xdr:col>
      <xdr:colOff>137013</xdr:colOff>
      <xdr:row>0</xdr:row>
      <xdr:rowOff>970635</xdr:rowOff>
    </xdr:to>
    <xdr:pic>
      <xdr:nvPicPr>
        <xdr:cNvPr id="10" name="Picture 9"/>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183724" y="85725"/>
          <a:ext cx="2013439" cy="8849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Secured\DLQ&amp;FC\FORC%20REIMBURSEMENT\PART%20B%20FORC%20REIMB%202020\0%20New%20UNI%20Reimburse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NSURED Expense Reimbursement"/>
      <sheetName val="UNINSURED Expense Detail"/>
    </sheetNames>
    <sheetDataSet>
      <sheetData sheetId="0">
        <row r="61">
          <cell r="D61"/>
          <cell r="E61"/>
        </row>
        <row r="69">
          <cell r="D69"/>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odifications@chfa.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Q931"/>
  <sheetViews>
    <sheetView tabSelected="1" zoomScaleNormal="100" workbookViewId="0">
      <selection activeCell="E29" sqref="E29"/>
    </sheetView>
  </sheetViews>
  <sheetFormatPr defaultColWidth="9.140625" defaultRowHeight="20.100000000000001" customHeight="1" x14ac:dyDescent="0.25"/>
  <cols>
    <col min="1" max="1" width="2.85546875" style="7" customWidth="1"/>
    <col min="2" max="2" width="31" style="7" customWidth="1"/>
    <col min="3" max="3" width="31.140625" style="7" customWidth="1"/>
    <col min="4" max="4" width="2.5703125" style="7" customWidth="1"/>
    <col min="5" max="5" width="24.42578125" style="8" customWidth="1"/>
    <col min="6" max="6" width="23.140625" style="7" customWidth="1"/>
    <col min="7" max="7" width="2.85546875" style="7" customWidth="1"/>
    <col min="8" max="8" width="4.28515625" style="1" customWidth="1"/>
    <col min="9" max="9" width="9.5703125" style="7" customWidth="1"/>
    <col min="10" max="10" width="24.28515625" style="1" customWidth="1"/>
    <col min="11" max="11" width="3.85546875" style="1" customWidth="1"/>
    <col min="12" max="12" width="9.28515625" style="1" customWidth="1"/>
    <col min="13" max="13" width="33" style="1" customWidth="1"/>
    <col min="14" max="14" width="18.85546875" style="1" customWidth="1"/>
    <col min="15" max="15" width="12.7109375" style="7" customWidth="1"/>
    <col min="16" max="16" width="10.7109375" style="1" bestFit="1" customWidth="1"/>
    <col min="17" max="17" width="9.140625" style="1"/>
    <col min="18" max="18" width="2.85546875" style="7" customWidth="1"/>
    <col min="19" max="19" width="4.28515625" style="7" customWidth="1"/>
    <col min="20" max="20" width="8.28515625" style="7" customWidth="1"/>
    <col min="21" max="21" width="4.140625" style="1" customWidth="1"/>
    <col min="22" max="22" width="60.42578125" style="1" customWidth="1"/>
    <col min="23" max="24" width="16.140625" style="1" customWidth="1"/>
    <col min="25" max="25" width="26.140625" style="1" customWidth="1"/>
    <col min="26" max="26" width="3" style="1" customWidth="1"/>
    <col min="27" max="16384" width="9.140625" style="1"/>
  </cols>
  <sheetData>
    <row r="1" spans="1:69" ht="82.5" customHeight="1" thickBot="1" x14ac:dyDescent="0.3">
      <c r="A1" s="5"/>
      <c r="B1" s="5"/>
      <c r="C1" s="5"/>
      <c r="D1" s="5"/>
      <c r="E1" s="6"/>
      <c r="F1" s="5"/>
      <c r="G1" s="5"/>
      <c r="H1" s="7"/>
      <c r="I1" s="5"/>
      <c r="J1" s="39" t="s">
        <v>39</v>
      </c>
      <c r="K1" s="253">
        <f>F5</f>
        <v>140000</v>
      </c>
      <c r="L1" s="253"/>
      <c r="M1" s="7"/>
      <c r="N1" s="33"/>
      <c r="O1" s="5"/>
      <c r="P1" s="7"/>
      <c r="Q1" s="7"/>
      <c r="R1" s="5"/>
      <c r="S1" s="5"/>
      <c r="T1" s="5"/>
      <c r="U1" s="7"/>
      <c r="V1" s="243" t="s">
        <v>134</v>
      </c>
      <c r="W1" s="7"/>
      <c r="X1" s="7"/>
      <c r="Y1" s="7"/>
      <c r="Z1" s="7"/>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row>
    <row r="2" spans="1:69" ht="20.100000000000001" customHeight="1" thickBot="1" x14ac:dyDescent="0.4">
      <c r="A2" s="5"/>
      <c r="B2" s="254" t="s">
        <v>135</v>
      </c>
      <c r="C2" s="255"/>
      <c r="D2" s="255"/>
      <c r="E2" s="255"/>
      <c r="F2" s="256"/>
      <c r="H2" s="7"/>
      <c r="I2" s="5"/>
      <c r="J2" s="35" t="str">
        <f>C5</f>
        <v>Sample Borrower #1</v>
      </c>
      <c r="K2" s="35"/>
      <c r="L2" s="34"/>
      <c r="M2" s="7"/>
      <c r="N2" s="7"/>
      <c r="O2" s="5"/>
      <c r="P2" s="7"/>
      <c r="Q2" s="7"/>
      <c r="R2" s="5"/>
      <c r="S2" s="5"/>
      <c r="T2" s="5"/>
      <c r="U2" s="178"/>
      <c r="V2" s="231"/>
      <c r="W2" s="231"/>
      <c r="X2" s="231"/>
      <c r="Y2" s="232"/>
      <c r="Z2" s="7"/>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row>
    <row r="3" spans="1:69" ht="18" customHeight="1" x14ac:dyDescent="0.3">
      <c r="A3" s="5"/>
      <c r="B3" s="10"/>
      <c r="H3" s="7"/>
      <c r="I3" s="5"/>
      <c r="J3" s="35" t="str">
        <f>C6</f>
        <v>Sample Co-Borrower #2</v>
      </c>
      <c r="K3" s="34"/>
      <c r="L3" s="34"/>
      <c r="M3" s="7"/>
      <c r="N3" s="5"/>
      <c r="O3" s="5"/>
      <c r="P3" s="7"/>
      <c r="Q3" s="7"/>
      <c r="R3" s="5"/>
      <c r="S3" s="5"/>
      <c r="T3" s="5"/>
      <c r="U3" s="81"/>
      <c r="V3" s="268" t="s">
        <v>128</v>
      </c>
      <c r="W3" s="268"/>
      <c r="X3" s="268"/>
      <c r="Y3" s="269"/>
      <c r="Z3" s="172"/>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row>
    <row r="4" spans="1:69" ht="18" customHeight="1" x14ac:dyDescent="0.25">
      <c r="A4" s="5"/>
      <c r="B4" s="8" t="s">
        <v>48</v>
      </c>
      <c r="C4" s="58">
        <v>44145</v>
      </c>
      <c r="D4" s="12"/>
      <c r="E4" s="72" t="s">
        <v>49</v>
      </c>
      <c r="F4" s="60" t="s">
        <v>0</v>
      </c>
      <c r="H4" s="7"/>
      <c r="I4" s="5"/>
      <c r="J4" s="35" t="str">
        <f>C7</f>
        <v>123 Main Street</v>
      </c>
      <c r="K4" s="35"/>
      <c r="L4" s="35"/>
      <c r="M4" s="7"/>
      <c r="N4" s="5"/>
      <c r="O4" s="5"/>
      <c r="P4" s="7"/>
      <c r="Q4" s="7"/>
      <c r="R4" s="5"/>
      <c r="S4" s="5"/>
      <c r="T4" s="5"/>
      <c r="U4" s="82"/>
      <c r="V4" s="171"/>
      <c r="W4" s="83"/>
      <c r="X4" s="84"/>
      <c r="Y4" s="233"/>
      <c r="Z4" s="7"/>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row>
    <row r="5" spans="1:69" ht="18" customHeight="1" thickBot="1" x14ac:dyDescent="0.3">
      <c r="A5" s="13"/>
      <c r="B5" s="8" t="s">
        <v>50</v>
      </c>
      <c r="C5" s="53" t="s">
        <v>16</v>
      </c>
      <c r="E5" s="8" t="s">
        <v>51</v>
      </c>
      <c r="F5" s="61">
        <v>140000</v>
      </c>
      <c r="G5" s="13"/>
      <c r="H5" s="7"/>
      <c r="I5" s="13"/>
      <c r="J5" s="36" t="str">
        <f>C8</f>
        <v>Hartford</v>
      </c>
      <c r="K5" s="36" t="s">
        <v>38</v>
      </c>
      <c r="L5" s="36" t="str">
        <f>C9</f>
        <v>06067</v>
      </c>
      <c r="M5" s="37"/>
      <c r="N5" s="37"/>
      <c r="O5" s="38"/>
      <c r="P5" s="38">
        <f>+C4</f>
        <v>44145</v>
      </c>
      <c r="Q5" s="38"/>
      <c r="R5" s="13"/>
      <c r="S5" s="13"/>
      <c r="T5" s="13"/>
      <c r="U5" s="236"/>
      <c r="V5" s="270">
        <f>+F5</f>
        <v>140000</v>
      </c>
      <c r="W5" s="270"/>
      <c r="X5" s="84"/>
      <c r="Y5" s="233"/>
      <c r="Z5" s="7"/>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row>
    <row r="6" spans="1:69" ht="18" customHeight="1" x14ac:dyDescent="0.35">
      <c r="A6" s="14"/>
      <c r="B6" s="8"/>
      <c r="C6" s="53" t="s">
        <v>155</v>
      </c>
      <c r="D6" s="14"/>
      <c r="E6" s="8" t="s">
        <v>52</v>
      </c>
      <c r="F6" s="62">
        <v>123</v>
      </c>
      <c r="G6" s="14"/>
      <c r="H6" s="7"/>
      <c r="I6" s="14"/>
      <c r="J6" s="257"/>
      <c r="K6" s="257"/>
      <c r="L6" s="257"/>
      <c r="M6" s="257"/>
      <c r="N6" s="257"/>
      <c r="O6" s="14"/>
      <c r="P6" s="7"/>
      <c r="Q6" s="7"/>
      <c r="R6" s="14"/>
      <c r="S6" s="14"/>
      <c r="T6" s="14"/>
      <c r="U6" s="237"/>
      <c r="V6" s="234" t="str">
        <f>+C5</f>
        <v>Sample Borrower #1</v>
      </c>
      <c r="W6" s="234"/>
      <c r="X6" s="85"/>
      <c r="Y6" s="233"/>
      <c r="Z6" s="7"/>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row>
    <row r="7" spans="1:69" ht="18" customHeight="1" x14ac:dyDescent="0.35">
      <c r="A7" s="5"/>
      <c r="B7" s="8" t="s">
        <v>53</v>
      </c>
      <c r="C7" s="53" t="s">
        <v>17</v>
      </c>
      <c r="D7" s="14"/>
      <c r="E7" s="72" t="s">
        <v>54</v>
      </c>
      <c r="F7" s="60" t="s">
        <v>32</v>
      </c>
      <c r="H7" s="7"/>
      <c r="I7" s="5"/>
      <c r="J7" s="257" t="s">
        <v>144</v>
      </c>
      <c r="K7" s="257"/>
      <c r="L7" s="257"/>
      <c r="M7" s="257"/>
      <c r="N7" s="257"/>
      <c r="O7" s="257"/>
      <c r="P7" s="257"/>
      <c r="Q7" s="257"/>
      <c r="R7" s="5"/>
      <c r="S7" s="5"/>
      <c r="T7" s="5"/>
      <c r="U7" s="237"/>
      <c r="V7" s="234" t="str">
        <f>+F7</f>
        <v>AMERINAT</v>
      </c>
      <c r="W7" s="234"/>
      <c r="X7" s="84"/>
      <c r="Y7" s="233"/>
      <c r="Z7" s="7"/>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row>
    <row r="8" spans="1:69" ht="18" customHeight="1" thickBot="1" x14ac:dyDescent="0.3">
      <c r="A8" s="5"/>
      <c r="B8" s="8" t="s">
        <v>55</v>
      </c>
      <c r="C8" s="53" t="s">
        <v>18</v>
      </c>
      <c r="D8" s="14"/>
      <c r="F8" s="258" t="s">
        <v>37</v>
      </c>
      <c r="H8" s="7"/>
      <c r="I8" s="5"/>
      <c r="J8" s="245"/>
      <c r="K8" s="182"/>
      <c r="L8" s="182"/>
      <c r="M8" s="182"/>
      <c r="N8" s="182"/>
      <c r="O8" s="182"/>
      <c r="P8" s="182"/>
      <c r="Q8" s="182"/>
      <c r="R8" s="5"/>
      <c r="S8" s="5"/>
      <c r="T8" s="5"/>
      <c r="U8" s="238"/>
      <c r="V8" s="239">
        <f>+F6</f>
        <v>123</v>
      </c>
      <c r="W8" s="235"/>
      <c r="X8" s="240"/>
      <c r="Y8" s="241">
        <f>+C4</f>
        <v>44145</v>
      </c>
      <c r="Z8" s="7"/>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row>
    <row r="9" spans="1:69" ht="18" customHeight="1" x14ac:dyDescent="0.25">
      <c r="A9" s="5"/>
      <c r="B9" s="8" t="s">
        <v>56</v>
      </c>
      <c r="C9" s="59" t="s">
        <v>12</v>
      </c>
      <c r="D9" s="14"/>
      <c r="E9" s="30"/>
      <c r="F9" s="258"/>
      <c r="H9" s="7"/>
      <c r="I9" s="5"/>
      <c r="J9" s="246"/>
      <c r="K9" s="182"/>
      <c r="L9" s="182"/>
      <c r="M9" s="182"/>
      <c r="N9" s="182"/>
      <c r="O9" s="182"/>
      <c r="P9" s="182"/>
      <c r="Q9" s="182"/>
      <c r="R9" s="5"/>
      <c r="S9" s="5"/>
      <c r="T9" s="5"/>
      <c r="U9" s="35"/>
      <c r="V9" s="234"/>
      <c r="W9" s="234"/>
      <c r="X9" s="242"/>
      <c r="Y9" s="242"/>
      <c r="Z9" s="7"/>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row>
    <row r="10" spans="1:69" ht="12.75" customHeight="1" thickBot="1" x14ac:dyDescent="0.3">
      <c r="A10" s="5"/>
      <c r="B10" s="260"/>
      <c r="C10" s="260"/>
      <c r="D10" s="260"/>
      <c r="E10" s="260"/>
      <c r="F10" s="259"/>
      <c r="H10" s="7"/>
      <c r="I10" s="5"/>
      <c r="J10" s="246" t="s">
        <v>136</v>
      </c>
      <c r="K10" s="182"/>
      <c r="L10" s="182"/>
      <c r="M10" s="182"/>
      <c r="N10" s="182"/>
      <c r="O10" s="182"/>
      <c r="P10" s="182"/>
      <c r="Q10" s="182"/>
      <c r="R10" s="5"/>
      <c r="S10" s="5"/>
      <c r="T10" s="5"/>
      <c r="U10" s="267" t="s">
        <v>86</v>
      </c>
      <c r="V10" s="278" t="s">
        <v>87</v>
      </c>
      <c r="W10" s="274" t="s">
        <v>88</v>
      </c>
      <c r="X10" s="274" t="s">
        <v>131</v>
      </c>
      <c r="Y10" s="276" t="s">
        <v>89</v>
      </c>
      <c r="Z10" s="7"/>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row>
    <row r="11" spans="1:69" ht="18.95" customHeight="1" x14ac:dyDescent="0.25">
      <c r="A11" s="5"/>
      <c r="B11" s="9" t="s">
        <v>45</v>
      </c>
      <c r="C11" s="272" t="s">
        <v>74</v>
      </c>
      <c r="D11" s="272"/>
      <c r="H11" s="7"/>
      <c r="I11" s="5"/>
      <c r="J11" s="246"/>
      <c r="K11" s="182"/>
      <c r="L11" s="182"/>
      <c r="M11" s="182"/>
      <c r="N11" s="182"/>
      <c r="O11" s="182"/>
      <c r="P11" s="182"/>
      <c r="Q11" s="182"/>
      <c r="R11" s="5"/>
      <c r="S11" s="5"/>
      <c r="T11" s="5"/>
      <c r="U11" s="267"/>
      <c r="V11" s="279"/>
      <c r="W11" s="275"/>
      <c r="X11" s="275"/>
      <c r="Y11" s="277"/>
      <c r="Z11" s="7"/>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row>
    <row r="12" spans="1:69" ht="18.95" customHeight="1" x14ac:dyDescent="0.25">
      <c r="A12" s="5"/>
      <c r="B12" s="8" t="s">
        <v>46</v>
      </c>
      <c r="C12" s="50"/>
      <c r="D12" s="16"/>
      <c r="E12" s="8" t="s">
        <v>57</v>
      </c>
      <c r="F12" s="53"/>
      <c r="H12" s="7"/>
      <c r="I12" s="5"/>
      <c r="J12" s="250" t="s">
        <v>149</v>
      </c>
      <c r="K12" s="250"/>
      <c r="L12" s="250"/>
      <c r="M12" s="250"/>
      <c r="N12" s="250"/>
      <c r="O12" s="250"/>
      <c r="P12" s="250"/>
      <c r="Q12" s="250"/>
      <c r="R12" s="5"/>
      <c r="S12" s="5"/>
      <c r="T12" s="5"/>
      <c r="U12" s="219"/>
      <c r="V12" s="218"/>
      <c r="W12" s="86"/>
      <c r="X12" s="86"/>
      <c r="Y12" s="86"/>
      <c r="Z12" s="7"/>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row>
    <row r="13" spans="1:69" ht="18.95" customHeight="1" x14ac:dyDescent="0.25">
      <c r="A13" s="5"/>
      <c r="B13" s="8" t="s">
        <v>47</v>
      </c>
      <c r="C13" s="51"/>
      <c r="D13" s="17"/>
      <c r="E13" s="8" t="s">
        <v>58</v>
      </c>
      <c r="F13" s="53"/>
      <c r="H13" s="7"/>
      <c r="I13" s="5"/>
      <c r="J13" s="250"/>
      <c r="K13" s="250"/>
      <c r="L13" s="250"/>
      <c r="M13" s="250"/>
      <c r="N13" s="250"/>
      <c r="O13" s="250"/>
      <c r="P13" s="250"/>
      <c r="Q13" s="250"/>
      <c r="R13" s="5"/>
      <c r="S13" s="5"/>
      <c r="T13" s="5"/>
      <c r="U13" s="223"/>
      <c r="V13" s="224" t="s">
        <v>129</v>
      </c>
      <c r="W13" s="189">
        <f>'ATBD detail'!B6*-1</f>
        <v>0</v>
      </c>
      <c r="X13" s="189">
        <f>W13</f>
        <v>0</v>
      </c>
      <c r="Y13" s="87"/>
      <c r="Z13" s="7"/>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row>
    <row r="14" spans="1:69" ht="18.95" customHeight="1" x14ac:dyDescent="0.25">
      <c r="A14" s="5"/>
      <c r="B14" s="8" t="s">
        <v>59</v>
      </c>
      <c r="C14" s="50"/>
      <c r="D14" s="16"/>
      <c r="E14" s="8" t="s">
        <v>60</v>
      </c>
      <c r="F14" s="53"/>
      <c r="H14" s="7"/>
      <c r="I14" s="5"/>
      <c r="J14" s="252" t="s">
        <v>150</v>
      </c>
      <c r="K14" s="252"/>
      <c r="L14" s="252"/>
      <c r="M14" s="252"/>
      <c r="N14" s="252"/>
      <c r="O14" s="252"/>
      <c r="P14" s="252"/>
      <c r="Q14" s="252"/>
      <c r="R14" s="5"/>
      <c r="S14" s="5"/>
      <c r="T14" s="5"/>
      <c r="U14" s="220">
        <v>107</v>
      </c>
      <c r="V14" s="224" t="s">
        <v>90</v>
      </c>
      <c r="W14" s="189">
        <f>'ATBD detail'!G39</f>
        <v>0</v>
      </c>
      <c r="X14" s="189">
        <f>'ATBD detail'!I39</f>
        <v>0</v>
      </c>
      <c r="Y14" s="87"/>
      <c r="Z14" s="7"/>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row>
    <row r="15" spans="1:69" ht="18.95" customHeight="1" x14ac:dyDescent="0.25">
      <c r="A15" s="5"/>
      <c r="B15" s="8" t="s">
        <v>61</v>
      </c>
      <c r="C15" s="50"/>
      <c r="D15" s="16"/>
      <c r="E15" s="8" t="s">
        <v>62</v>
      </c>
      <c r="F15" s="54"/>
      <c r="H15" s="7"/>
      <c r="I15" s="5"/>
      <c r="J15" s="252" t="s">
        <v>151</v>
      </c>
      <c r="K15" s="252"/>
      <c r="L15" s="252"/>
      <c r="M15" s="252"/>
      <c r="N15" s="252"/>
      <c r="O15" s="252"/>
      <c r="P15" s="252"/>
      <c r="Q15" s="252"/>
      <c r="R15" s="5"/>
      <c r="S15" s="5"/>
      <c r="T15" s="5"/>
      <c r="U15" s="220">
        <v>108</v>
      </c>
      <c r="V15" s="225" t="s">
        <v>125</v>
      </c>
      <c r="W15" s="189">
        <f>+'ATBD detail'!G40</f>
        <v>0</v>
      </c>
      <c r="X15" s="189">
        <f>+'ATBD detail'!I40</f>
        <v>0</v>
      </c>
      <c r="Y15" s="88" t="s">
        <v>92</v>
      </c>
      <c r="Z15" s="7"/>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row>
    <row r="16" spans="1:69" ht="18.95" customHeight="1" x14ac:dyDescent="0.25">
      <c r="A16" s="5"/>
      <c r="B16" s="8" t="s">
        <v>63</v>
      </c>
      <c r="C16" s="76"/>
      <c r="D16" s="17"/>
      <c r="H16" s="7"/>
      <c r="I16" s="5"/>
      <c r="J16" s="252" t="s">
        <v>152</v>
      </c>
      <c r="K16" s="252"/>
      <c r="L16" s="252"/>
      <c r="M16" s="252"/>
      <c r="N16" s="252"/>
      <c r="O16" s="252"/>
      <c r="P16" s="252"/>
      <c r="Q16" s="252"/>
      <c r="R16" s="5"/>
      <c r="S16" s="5"/>
      <c r="T16" s="5"/>
      <c r="U16" s="220">
        <v>109</v>
      </c>
      <c r="V16" s="224" t="s">
        <v>93</v>
      </c>
      <c r="W16" s="189">
        <f>+'ATBD detail'!G41</f>
        <v>0</v>
      </c>
      <c r="X16" s="189">
        <f>+'ATBD detail'!I41</f>
        <v>0</v>
      </c>
      <c r="Y16" s="87"/>
      <c r="Z16" s="7"/>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row>
    <row r="17" spans="1:69" ht="18.95" customHeight="1" x14ac:dyDescent="0.25">
      <c r="A17" s="5"/>
      <c r="B17" s="8" t="s">
        <v>64</v>
      </c>
      <c r="C17" s="52">
        <v>0.05</v>
      </c>
      <c r="D17" s="17"/>
      <c r="E17" s="280" t="s">
        <v>40</v>
      </c>
      <c r="F17" s="281"/>
      <c r="H17" s="7"/>
      <c r="I17" s="5"/>
      <c r="J17" s="252" t="s">
        <v>153</v>
      </c>
      <c r="K17" s="252"/>
      <c r="L17" s="252"/>
      <c r="M17" s="252"/>
      <c r="N17" s="252"/>
      <c r="O17" s="252"/>
      <c r="P17" s="252"/>
      <c r="Q17" s="252"/>
      <c r="R17" s="5"/>
      <c r="S17" s="5"/>
      <c r="T17" s="5"/>
      <c r="U17" s="220">
        <v>110</v>
      </c>
      <c r="V17" s="224" t="s">
        <v>94</v>
      </c>
      <c r="W17" s="189">
        <f>+'ATBD detail'!G42</f>
        <v>0</v>
      </c>
      <c r="X17" s="189">
        <f>+'ATBD detail'!I42</f>
        <v>0</v>
      </c>
      <c r="Y17" s="87"/>
      <c r="Z17" s="7"/>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row>
    <row r="18" spans="1:69" ht="18.95" customHeight="1" x14ac:dyDescent="0.25">
      <c r="A18" s="5"/>
      <c r="B18" s="75"/>
      <c r="C18" s="13"/>
      <c r="D18" s="13"/>
      <c r="E18" s="40" t="s">
        <v>41</v>
      </c>
      <c r="F18" s="41"/>
      <c r="H18" s="7"/>
      <c r="I18" s="5"/>
      <c r="J18" s="250" t="s">
        <v>154</v>
      </c>
      <c r="K18" s="250"/>
      <c r="L18" s="250"/>
      <c r="M18" s="250"/>
      <c r="N18" s="250"/>
      <c r="O18" s="250"/>
      <c r="P18" s="250"/>
      <c r="Q18" s="250"/>
      <c r="R18" s="5"/>
      <c r="S18" s="5"/>
      <c r="T18" s="5"/>
      <c r="U18" s="226">
        <v>111</v>
      </c>
      <c r="V18" s="227" t="s">
        <v>95</v>
      </c>
      <c r="W18" s="190">
        <f>+'ATBD detail'!G43</f>
        <v>0</v>
      </c>
      <c r="X18" s="190">
        <f>+'ATBD detail'!I43</f>
        <v>0</v>
      </c>
      <c r="Y18" s="87"/>
      <c r="Z18" s="7"/>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row>
    <row r="19" spans="1:69" ht="18.95" customHeight="1" x14ac:dyDescent="0.25">
      <c r="A19" s="5"/>
      <c r="B19" s="282" t="s">
        <v>73</v>
      </c>
      <c r="C19" s="282"/>
      <c r="D19" s="13"/>
      <c r="E19" s="44" t="s">
        <v>42</v>
      </c>
      <c r="F19" s="46"/>
      <c r="H19" s="7"/>
      <c r="I19" s="5"/>
      <c r="J19" s="250"/>
      <c r="K19" s="250"/>
      <c r="L19" s="250"/>
      <c r="M19" s="250"/>
      <c r="N19" s="250"/>
      <c r="O19" s="250"/>
      <c r="P19" s="250"/>
      <c r="Q19" s="250"/>
      <c r="R19" s="5"/>
      <c r="S19" s="5"/>
      <c r="T19" s="5"/>
      <c r="U19" s="220"/>
      <c r="V19" s="227" t="s">
        <v>130</v>
      </c>
      <c r="W19" s="191">
        <f>+'ATBD detail'!G44</f>
        <v>0</v>
      </c>
      <c r="X19" s="191">
        <f>+'ATBD detail'!I44</f>
        <v>0</v>
      </c>
      <c r="Y19" s="186"/>
      <c r="Z19" s="7"/>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row>
    <row r="20" spans="1:69" ht="18.95" customHeight="1" x14ac:dyDescent="0.25">
      <c r="A20" s="5"/>
      <c r="B20" s="282"/>
      <c r="C20" s="282"/>
      <c r="D20" s="13"/>
      <c r="E20" s="44" t="s">
        <v>43</v>
      </c>
      <c r="F20" s="46"/>
      <c r="H20" s="7"/>
      <c r="I20" s="5"/>
      <c r="J20" s="250" t="s">
        <v>146</v>
      </c>
      <c r="K20" s="250"/>
      <c r="L20" s="250"/>
      <c r="M20" s="250"/>
      <c r="N20" s="250"/>
      <c r="O20" s="250"/>
      <c r="P20" s="250"/>
      <c r="Q20" s="250"/>
      <c r="R20" s="5"/>
      <c r="S20" s="5"/>
      <c r="T20" s="5"/>
      <c r="U20" s="220"/>
      <c r="V20" s="228" t="s">
        <v>96</v>
      </c>
      <c r="W20" s="188"/>
      <c r="X20" s="192">
        <f>+X25</f>
        <v>0</v>
      </c>
      <c r="Y20" s="186"/>
      <c r="Z20" s="7"/>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row>
    <row r="21" spans="1:69" ht="18.95" customHeight="1" x14ac:dyDescent="0.25">
      <c r="A21" s="5"/>
      <c r="B21" s="282"/>
      <c r="C21" s="282"/>
      <c r="D21" s="13"/>
      <c r="E21" s="42" t="s">
        <v>44</v>
      </c>
      <c r="F21" s="43"/>
      <c r="H21" s="7"/>
      <c r="I21" s="5"/>
      <c r="J21" s="250"/>
      <c r="K21" s="250"/>
      <c r="L21" s="250"/>
      <c r="M21" s="250"/>
      <c r="N21" s="250"/>
      <c r="O21" s="250"/>
      <c r="P21" s="250"/>
      <c r="Q21" s="250"/>
      <c r="R21" s="5"/>
      <c r="S21" s="5"/>
      <c r="T21" s="5"/>
      <c r="U21" s="220">
        <v>999</v>
      </c>
      <c r="V21" s="229"/>
      <c r="W21" s="187"/>
      <c r="X21" s="187"/>
      <c r="Y21" s="87"/>
      <c r="Z21" s="7"/>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row>
    <row r="22" spans="1:69" ht="18.95" customHeight="1" thickBot="1" x14ac:dyDescent="0.3">
      <c r="A22" s="5"/>
      <c r="B22" s="282"/>
      <c r="C22" s="282"/>
      <c r="D22" s="13"/>
      <c r="E22" s="44" t="s">
        <v>42</v>
      </c>
      <c r="F22" s="46"/>
      <c r="H22" s="7"/>
      <c r="I22" s="5"/>
      <c r="J22" s="250" t="s">
        <v>145</v>
      </c>
      <c r="K22" s="250"/>
      <c r="L22" s="250"/>
      <c r="M22" s="250"/>
      <c r="N22" s="250"/>
      <c r="O22" s="250"/>
      <c r="P22" s="250"/>
      <c r="Q22" s="250"/>
      <c r="R22" s="5"/>
      <c r="S22" s="5"/>
      <c r="T22" s="64"/>
      <c r="U22" s="220">
        <v>133</v>
      </c>
      <c r="V22" s="230" t="s">
        <v>97</v>
      </c>
      <c r="W22" s="193">
        <f>SUM(W13:W21)</f>
        <v>0</v>
      </c>
      <c r="X22" s="193">
        <f>SUM(X14:X21)</f>
        <v>0</v>
      </c>
      <c r="Y22" s="89"/>
      <c r="Z22" s="7"/>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row>
    <row r="23" spans="1:69" ht="18.95" customHeight="1" x14ac:dyDescent="0.25">
      <c r="A23" s="5"/>
      <c r="B23" s="282"/>
      <c r="C23" s="282"/>
      <c r="D23" s="13"/>
      <c r="E23" s="45" t="s">
        <v>43</v>
      </c>
      <c r="F23" s="47"/>
      <c r="H23" s="7"/>
      <c r="I23" s="5"/>
      <c r="J23" s="250"/>
      <c r="K23" s="250"/>
      <c r="L23" s="250"/>
      <c r="M23" s="250"/>
      <c r="N23" s="250"/>
      <c r="O23" s="250"/>
      <c r="P23" s="250"/>
      <c r="Q23" s="250"/>
      <c r="R23" s="5"/>
      <c r="S23" s="5"/>
      <c r="T23" s="65"/>
      <c r="U23" s="220"/>
      <c r="V23" s="210" t="s">
        <v>98</v>
      </c>
      <c r="W23" s="90"/>
      <c r="X23" s="91"/>
      <c r="Y23" s="211"/>
      <c r="Z23" s="209"/>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row>
    <row r="24" spans="1:69" ht="11.25" customHeight="1" x14ac:dyDescent="0.25">
      <c r="A24" s="5"/>
      <c r="B24" s="75"/>
      <c r="C24" s="13"/>
      <c r="D24" s="13"/>
      <c r="E24" s="18"/>
      <c r="F24" s="68"/>
      <c r="H24" s="7"/>
      <c r="I24" s="5"/>
      <c r="J24" s="250"/>
      <c r="K24" s="250"/>
      <c r="L24" s="250"/>
      <c r="M24" s="250"/>
      <c r="N24" s="250"/>
      <c r="O24" s="250"/>
      <c r="P24" s="250"/>
      <c r="Q24" s="250"/>
      <c r="R24" s="5"/>
      <c r="S24" s="5"/>
      <c r="T24" s="63"/>
      <c r="U24" s="221"/>
      <c r="V24" s="212" t="s">
        <v>99</v>
      </c>
      <c r="W24" s="92"/>
      <c r="X24" s="194">
        <f>+'ATBD detail'!G48</f>
        <v>0</v>
      </c>
      <c r="Y24" s="213"/>
      <c r="Z24" s="209"/>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row>
    <row r="25" spans="1:69" ht="18.95" customHeight="1" thickBot="1" x14ac:dyDescent="0.3">
      <c r="A25" s="5"/>
      <c r="B25" s="9"/>
      <c r="C25" s="9" t="s">
        <v>78</v>
      </c>
      <c r="D25" s="15"/>
      <c r="E25" s="71"/>
      <c r="F25" s="68"/>
      <c r="H25" s="7"/>
      <c r="I25" s="5"/>
      <c r="J25" s="250" t="s">
        <v>148</v>
      </c>
      <c r="K25" s="250"/>
      <c r="L25" s="250"/>
      <c r="M25" s="250"/>
      <c r="N25" s="250"/>
      <c r="O25" s="250"/>
      <c r="P25" s="250"/>
      <c r="Q25" s="250"/>
      <c r="R25" s="5"/>
      <c r="S25" s="5"/>
      <c r="T25" s="64"/>
      <c r="U25" s="221"/>
      <c r="V25" s="214" t="s">
        <v>100</v>
      </c>
      <c r="W25" s="92"/>
      <c r="X25" s="195">
        <f>(SUM(X24:X24)*-1)</f>
        <v>0</v>
      </c>
      <c r="Y25" s="215" t="s">
        <v>127</v>
      </c>
      <c r="Z25" s="209"/>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row>
    <row r="26" spans="1:69" ht="18.95" customHeight="1" thickTop="1" x14ac:dyDescent="0.25">
      <c r="A26" s="5"/>
      <c r="B26" s="11"/>
      <c r="C26" s="8" t="s">
        <v>75</v>
      </c>
      <c r="D26" s="16"/>
      <c r="E26" s="77"/>
      <c r="F26" s="68"/>
      <c r="H26" s="7"/>
      <c r="I26" s="5"/>
      <c r="J26" s="250"/>
      <c r="K26" s="250"/>
      <c r="L26" s="250"/>
      <c r="M26" s="250"/>
      <c r="N26" s="250"/>
      <c r="O26" s="250"/>
      <c r="P26" s="250"/>
      <c r="Q26" s="250"/>
      <c r="R26" s="5"/>
      <c r="S26" s="5"/>
      <c r="T26" s="63"/>
      <c r="U26" s="221"/>
      <c r="V26" s="212" t="s">
        <v>101</v>
      </c>
      <c r="W26" s="92"/>
      <c r="X26" s="177">
        <f>+'ATBD detail'!G47</f>
        <v>0</v>
      </c>
      <c r="Y26" s="215" t="s">
        <v>102</v>
      </c>
      <c r="Z26" s="209"/>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row>
    <row r="27" spans="1:69" ht="18.95" customHeight="1" x14ac:dyDescent="0.25">
      <c r="A27" s="5"/>
      <c r="B27" s="11"/>
      <c r="C27" s="8" t="s">
        <v>76</v>
      </c>
      <c r="D27" s="16"/>
      <c r="E27" s="55">
        <v>0</v>
      </c>
      <c r="F27" s="68"/>
      <c r="H27" s="7"/>
      <c r="I27" s="5"/>
      <c r="J27" s="250" t="s">
        <v>147</v>
      </c>
      <c r="K27" s="250"/>
      <c r="L27" s="250"/>
      <c r="M27" s="250"/>
      <c r="N27" s="250"/>
      <c r="O27" s="250"/>
      <c r="P27" s="250"/>
      <c r="Q27" s="250"/>
      <c r="R27" s="5"/>
      <c r="S27" s="5"/>
      <c r="T27" s="63"/>
      <c r="U27" s="221"/>
      <c r="V27" s="214" t="s">
        <v>103</v>
      </c>
      <c r="W27" s="92"/>
      <c r="X27" s="196">
        <f>+'ATBD detail'!G46</f>
        <v>0</v>
      </c>
      <c r="Y27" s="215" t="s">
        <v>102</v>
      </c>
      <c r="Z27" s="209"/>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row>
    <row r="28" spans="1:69" ht="18.95" customHeight="1" thickBot="1" x14ac:dyDescent="0.3">
      <c r="A28" s="5"/>
      <c r="B28" s="11"/>
      <c r="C28" s="8" t="s">
        <v>79</v>
      </c>
      <c r="D28" s="16"/>
      <c r="E28" s="55">
        <v>0</v>
      </c>
      <c r="F28" s="80" t="s">
        <v>81</v>
      </c>
      <c r="H28" s="7"/>
      <c r="I28" s="5"/>
      <c r="J28" s="250"/>
      <c r="K28" s="250"/>
      <c r="L28" s="250"/>
      <c r="M28" s="250"/>
      <c r="N28" s="250"/>
      <c r="O28" s="250"/>
      <c r="P28" s="250"/>
      <c r="Q28" s="250"/>
      <c r="R28" s="5"/>
      <c r="S28" s="5"/>
      <c r="T28" s="63"/>
      <c r="U28" s="221"/>
      <c r="V28" s="214"/>
      <c r="W28" s="92"/>
      <c r="X28" s="93"/>
      <c r="Y28" s="215"/>
      <c r="Z28" s="209"/>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row>
    <row r="29" spans="1:69" ht="18.95" customHeight="1" thickBot="1" x14ac:dyDescent="0.3">
      <c r="A29" s="5"/>
      <c r="B29" s="11"/>
      <c r="C29" s="9" t="s">
        <v>80</v>
      </c>
      <c r="D29" s="16"/>
      <c r="E29" s="79">
        <f>+SUM(E27:E28)</f>
        <v>0</v>
      </c>
      <c r="F29" s="69"/>
      <c r="H29" s="7"/>
      <c r="I29" s="5"/>
      <c r="J29" s="250"/>
      <c r="K29" s="250"/>
      <c r="L29" s="250"/>
      <c r="M29" s="250"/>
      <c r="N29" s="250"/>
      <c r="O29" s="250"/>
      <c r="P29" s="250"/>
      <c r="Q29" s="250"/>
      <c r="R29" s="5"/>
      <c r="S29" s="5"/>
      <c r="T29" s="63"/>
      <c r="U29" s="222"/>
      <c r="V29" s="216"/>
      <c r="W29" s="179"/>
      <c r="X29" s="197">
        <f>+X22</f>
        <v>0</v>
      </c>
      <c r="Y29" s="217" t="s">
        <v>126</v>
      </c>
      <c r="Z29" s="5"/>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row>
    <row r="30" spans="1:69" ht="18.95" customHeight="1" x14ac:dyDescent="0.25">
      <c r="A30" s="5"/>
      <c r="B30" s="11"/>
      <c r="C30" s="9" t="s">
        <v>77</v>
      </c>
      <c r="D30" s="17"/>
      <c r="E30" s="78">
        <v>0</v>
      </c>
      <c r="F30" s="70"/>
      <c r="H30" s="7"/>
      <c r="I30" s="5"/>
      <c r="J30" s="7"/>
      <c r="K30" s="7"/>
      <c r="L30" s="7"/>
      <c r="M30" s="7"/>
      <c r="N30" s="7"/>
      <c r="P30" s="7"/>
      <c r="Q30" s="7"/>
      <c r="R30" s="5"/>
      <c r="S30" s="5"/>
      <c r="T30" s="67"/>
      <c r="U30" s="208"/>
      <c r="V30" s="180"/>
      <c r="W30" s="181"/>
      <c r="X30" s="183"/>
      <c r="Y30" s="183"/>
      <c r="Z30" s="18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row>
    <row r="31" spans="1:69" ht="18.95" customHeight="1" x14ac:dyDescent="0.25">
      <c r="A31" s="5"/>
      <c r="B31" s="75"/>
      <c r="C31" s="13"/>
      <c r="D31" s="13"/>
      <c r="E31" s="18"/>
      <c r="F31" s="68"/>
      <c r="H31" s="7"/>
      <c r="I31" s="5"/>
      <c r="J31" s="251" t="s">
        <v>137</v>
      </c>
      <c r="K31" s="251"/>
      <c r="L31" s="251"/>
      <c r="M31" s="251"/>
      <c r="N31" s="251"/>
      <c r="O31" s="251"/>
      <c r="P31" s="251"/>
      <c r="Q31" s="251"/>
      <c r="R31" s="5"/>
      <c r="S31" s="5"/>
      <c r="T31" s="67"/>
      <c r="U31" s="208"/>
      <c r="V31" s="180"/>
      <c r="W31" s="181"/>
      <c r="X31" s="184">
        <f>('Pay Def-ATBD &amp; Certification'!AL20-(X26+(X25*-1)+X27))-X29</f>
        <v>0</v>
      </c>
      <c r="Y31" s="185"/>
      <c r="Z31" s="18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row>
    <row r="32" spans="1:69" ht="18.95" customHeight="1" x14ac:dyDescent="0.25">
      <c r="A32" s="5"/>
      <c r="B32" s="6" t="s">
        <v>65</v>
      </c>
      <c r="C32" s="56"/>
      <c r="D32" s="13"/>
      <c r="E32" s="73" t="s">
        <v>72</v>
      </c>
      <c r="F32" s="68"/>
      <c r="H32" s="7"/>
      <c r="I32" s="5"/>
      <c r="J32" s="251"/>
      <c r="K32" s="251"/>
      <c r="L32" s="251"/>
      <c r="M32" s="251"/>
      <c r="N32" s="251"/>
      <c r="O32" s="251"/>
      <c r="P32" s="251"/>
      <c r="Q32" s="251"/>
      <c r="R32" s="5"/>
      <c r="S32" s="5"/>
      <c r="T32" s="63"/>
      <c r="U32" s="182"/>
      <c r="V32" s="182"/>
      <c r="W32" s="182"/>
      <c r="X32" s="182"/>
      <c r="Y32" s="182"/>
      <c r="Z32" s="182"/>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row>
    <row r="33" spans="1:69" ht="18.95" customHeight="1" x14ac:dyDescent="0.25">
      <c r="A33" s="5"/>
      <c r="B33" s="6" t="s">
        <v>66</v>
      </c>
      <c r="C33" s="56"/>
      <c r="D33" s="13"/>
      <c r="E33" s="262"/>
      <c r="F33" s="263"/>
      <c r="H33" s="7"/>
      <c r="I33" s="5"/>
      <c r="J33" s="249"/>
      <c r="K33" s="249"/>
      <c r="L33" s="249"/>
      <c r="M33" s="249"/>
      <c r="N33" s="249"/>
      <c r="O33" s="249"/>
      <c r="P33" s="249"/>
      <c r="Q33" s="249"/>
      <c r="R33" s="5"/>
      <c r="S33" s="5"/>
      <c r="T33" s="5"/>
      <c r="U33" s="182"/>
      <c r="V33" s="273" t="s">
        <v>134</v>
      </c>
      <c r="W33" s="273"/>
      <c r="X33" s="273"/>
      <c r="Y33" s="273"/>
      <c r="Z33" s="182"/>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row>
    <row r="34" spans="1:69" ht="18.95" customHeight="1" x14ac:dyDescent="0.25">
      <c r="A34" s="5"/>
      <c r="B34" s="6" t="s">
        <v>67</v>
      </c>
      <c r="C34" s="57"/>
      <c r="D34" s="13"/>
      <c r="E34" s="264"/>
      <c r="F34" s="265"/>
      <c r="H34" s="7"/>
      <c r="I34" s="5"/>
      <c r="J34" s="251" t="s">
        <v>138</v>
      </c>
      <c r="K34" s="251"/>
      <c r="L34" s="251"/>
      <c r="M34" s="251"/>
      <c r="N34" s="251"/>
      <c r="O34" s="251"/>
      <c r="P34" s="251"/>
      <c r="Q34" s="251"/>
      <c r="R34" s="5"/>
      <c r="S34" s="5"/>
      <c r="T34" s="66"/>
      <c r="U34" s="7"/>
      <c r="V34" s="273"/>
      <c r="W34" s="273"/>
      <c r="X34" s="273"/>
      <c r="Y34" s="273"/>
      <c r="Z34" s="7"/>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row>
    <row r="35" spans="1:69" ht="18.95" customHeight="1" x14ac:dyDescent="0.25">
      <c r="A35" s="5"/>
      <c r="B35" s="73"/>
      <c r="C35" s="74"/>
      <c r="D35" s="13"/>
      <c r="E35" s="18"/>
      <c r="F35" s="68"/>
      <c r="H35" s="7"/>
      <c r="I35" s="5"/>
      <c r="J35" s="251"/>
      <c r="K35" s="251"/>
      <c r="L35" s="251"/>
      <c r="M35" s="251"/>
      <c r="N35" s="251"/>
      <c r="O35" s="251"/>
      <c r="P35" s="251"/>
      <c r="Q35" s="251"/>
      <c r="R35" s="5"/>
      <c r="S35" s="5"/>
      <c r="T35" s="66"/>
      <c r="U35" s="7"/>
      <c r="V35" s="7"/>
      <c r="W35" s="7"/>
      <c r="X35" s="7"/>
      <c r="Y35" s="7"/>
      <c r="Z35" s="7"/>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row>
    <row r="36" spans="1:69" ht="18.95" customHeight="1" x14ac:dyDescent="0.25">
      <c r="A36" s="5"/>
      <c r="B36" s="75"/>
      <c r="C36" s="13"/>
      <c r="D36" s="13"/>
      <c r="E36" s="18"/>
      <c r="F36" s="68"/>
      <c r="H36" s="7"/>
      <c r="I36" s="5"/>
      <c r="J36" s="251"/>
      <c r="K36" s="251"/>
      <c r="L36" s="251"/>
      <c r="M36" s="251"/>
      <c r="N36" s="251"/>
      <c r="O36" s="251"/>
      <c r="P36" s="251"/>
      <c r="Q36" s="251"/>
      <c r="R36" s="5"/>
      <c r="S36" s="5"/>
      <c r="T36" s="5"/>
      <c r="U36" s="7"/>
      <c r="V36" s="7"/>
      <c r="W36" s="7"/>
      <c r="X36" s="7"/>
      <c r="Y36" s="7"/>
      <c r="Z36" s="7"/>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row>
    <row r="37" spans="1:69" ht="18.95" customHeight="1" x14ac:dyDescent="0.25">
      <c r="A37" s="5"/>
      <c r="B37" s="75"/>
      <c r="C37" s="13"/>
      <c r="D37" s="13"/>
      <c r="E37" s="18"/>
      <c r="F37" s="68"/>
      <c r="H37" s="7"/>
      <c r="I37" s="5"/>
      <c r="J37" s="249"/>
      <c r="K37" s="249"/>
      <c r="L37" s="249"/>
      <c r="M37" s="249"/>
      <c r="N37" s="249"/>
      <c r="O37" s="249"/>
      <c r="P37" s="249"/>
      <c r="Q37" s="249"/>
      <c r="R37" s="5"/>
      <c r="S37" s="5"/>
      <c r="T37" s="66"/>
      <c r="U37" s="7"/>
      <c r="V37" s="7"/>
      <c r="W37" s="7"/>
      <c r="X37" s="7"/>
      <c r="Y37" s="7"/>
      <c r="Z37" s="7"/>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row>
    <row r="38" spans="1:69" ht="12.75" customHeight="1" thickBot="1" x14ac:dyDescent="0.3">
      <c r="A38" s="5"/>
      <c r="B38" s="48" t="s">
        <v>71</v>
      </c>
      <c r="C38" s="19"/>
      <c r="D38" s="19"/>
      <c r="E38" s="19"/>
      <c r="F38" s="19"/>
      <c r="G38" s="5"/>
      <c r="H38" s="7"/>
      <c r="I38" s="5"/>
      <c r="J38" s="266" t="s">
        <v>139</v>
      </c>
      <c r="K38" s="266"/>
      <c r="L38" s="266"/>
      <c r="M38" s="266"/>
      <c r="N38" s="266"/>
      <c r="O38" s="266"/>
      <c r="P38" s="266"/>
      <c r="Q38" s="266"/>
      <c r="R38" s="5"/>
      <c r="S38" s="5"/>
      <c r="T38" s="5"/>
      <c r="U38" s="7"/>
      <c r="V38" s="7"/>
      <c r="W38" s="7"/>
      <c r="X38" s="7"/>
      <c r="Y38" s="7"/>
      <c r="Z38" s="7"/>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row>
    <row r="39" spans="1:69" ht="18.95" customHeight="1" thickTop="1" x14ac:dyDescent="0.25">
      <c r="A39" s="5"/>
      <c r="B39" s="49"/>
      <c r="C39" s="5"/>
      <c r="D39" s="5"/>
      <c r="E39" s="5"/>
      <c r="F39" s="5"/>
      <c r="G39" s="5"/>
      <c r="H39" s="7"/>
      <c r="I39" s="5"/>
      <c r="J39" s="7"/>
      <c r="K39" s="7"/>
      <c r="L39" s="7"/>
      <c r="M39" s="7"/>
      <c r="N39" s="7"/>
      <c r="P39" s="7"/>
      <c r="Q39" s="7"/>
      <c r="R39" s="5"/>
      <c r="S39" s="5"/>
      <c r="T39" s="5"/>
      <c r="U39" s="7"/>
      <c r="V39" s="7"/>
      <c r="W39" s="7"/>
      <c r="X39" s="7"/>
      <c r="Y39" s="7"/>
      <c r="Z39" s="7"/>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row>
    <row r="40" spans="1:69" ht="18.95" customHeight="1" x14ac:dyDescent="0.25">
      <c r="A40" s="5"/>
      <c r="B40" s="271" t="s">
        <v>68</v>
      </c>
      <c r="C40" s="271"/>
      <c r="D40" s="271"/>
      <c r="E40" s="20" t="s">
        <v>69</v>
      </c>
      <c r="F40" s="21"/>
      <c r="H40" s="7"/>
      <c r="I40" s="5"/>
      <c r="J40" s="247" t="s">
        <v>140</v>
      </c>
      <c r="K40" s="182"/>
      <c r="L40" s="182"/>
      <c r="M40" s="182"/>
      <c r="N40" s="182"/>
      <c r="O40" s="182"/>
      <c r="P40" s="182"/>
      <c r="Q40" s="182"/>
      <c r="R40" s="5"/>
      <c r="S40" s="5"/>
      <c r="T40" s="5"/>
      <c r="U40" s="7"/>
      <c r="V40" s="7"/>
      <c r="W40" s="7"/>
      <c r="X40" s="7"/>
      <c r="Y40" s="7"/>
      <c r="Z40" s="7"/>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row>
    <row r="41" spans="1:69" ht="18.95" customHeight="1" x14ac:dyDescent="0.25">
      <c r="A41" s="5"/>
      <c r="B41" s="261" t="s">
        <v>70</v>
      </c>
      <c r="C41" s="261"/>
      <c r="D41" s="261"/>
      <c r="E41" s="20" t="s">
        <v>69</v>
      </c>
      <c r="F41" s="22"/>
      <c r="H41" s="7"/>
      <c r="I41" s="5"/>
      <c r="J41" s="247" t="s">
        <v>141</v>
      </c>
      <c r="K41" s="182"/>
      <c r="L41" s="182"/>
      <c r="M41" s="182"/>
      <c r="N41" s="182"/>
      <c r="O41" s="182"/>
      <c r="P41" s="182"/>
      <c r="Q41" s="182"/>
      <c r="R41" s="5"/>
      <c r="S41" s="5"/>
      <c r="T41" s="5"/>
      <c r="U41" s="7"/>
      <c r="V41" s="7"/>
      <c r="W41" s="7"/>
      <c r="X41" s="7"/>
      <c r="Y41" s="7"/>
      <c r="Z41" s="7"/>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row>
    <row r="42" spans="1:69" ht="18.95" customHeight="1" x14ac:dyDescent="0.25">
      <c r="A42" s="5"/>
      <c r="B42" s="261" t="s">
        <v>70</v>
      </c>
      <c r="C42" s="261"/>
      <c r="D42" s="261"/>
      <c r="E42" s="20" t="s">
        <v>69</v>
      </c>
      <c r="F42" s="22"/>
      <c r="H42" s="7"/>
      <c r="I42" s="5"/>
      <c r="J42" s="247"/>
      <c r="K42" s="182"/>
      <c r="L42" s="182"/>
      <c r="M42" s="182"/>
      <c r="N42" s="182"/>
      <c r="O42" s="182"/>
      <c r="P42" s="182"/>
      <c r="Q42" s="182"/>
      <c r="R42" s="5"/>
      <c r="S42" s="5"/>
      <c r="T42" s="5"/>
      <c r="U42" s="7"/>
      <c r="V42" s="7"/>
      <c r="W42" s="7"/>
      <c r="X42" s="7"/>
      <c r="Y42" s="7"/>
      <c r="Z42" s="7"/>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row>
    <row r="43" spans="1:69" ht="20.100000000000001" customHeight="1" x14ac:dyDescent="0.25">
      <c r="H43" s="7"/>
      <c r="J43" s="247" t="s">
        <v>140</v>
      </c>
      <c r="K43" s="182"/>
      <c r="L43" s="247"/>
      <c r="M43" s="182"/>
      <c r="N43" s="247" t="s">
        <v>140</v>
      </c>
      <c r="O43" s="182"/>
      <c r="P43" s="182"/>
      <c r="Q43" s="182"/>
      <c r="U43" s="7"/>
      <c r="V43" s="7"/>
      <c r="W43" s="7"/>
      <c r="X43" s="7"/>
      <c r="Y43" s="7"/>
      <c r="Z43" s="7"/>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row>
    <row r="44" spans="1:69" s="23" customFormat="1" ht="20.100000000000001" customHeight="1" x14ac:dyDescent="0.25">
      <c r="A44" s="7"/>
      <c r="B44" s="7"/>
      <c r="C44" s="7"/>
      <c r="D44" s="5"/>
      <c r="E44" s="8"/>
      <c r="F44" s="7"/>
      <c r="G44" s="7"/>
      <c r="H44" s="7"/>
      <c r="I44" s="7"/>
      <c r="J44" s="247" t="s">
        <v>142</v>
      </c>
      <c r="K44" s="182"/>
      <c r="L44" s="182"/>
      <c r="M44" s="182"/>
      <c r="N44" s="247" t="s">
        <v>69</v>
      </c>
      <c r="O44" s="182"/>
      <c r="P44" s="182"/>
      <c r="Q44" s="7"/>
      <c r="R44" s="7"/>
      <c r="S44" s="7"/>
      <c r="T44" s="7"/>
      <c r="U44" s="7"/>
      <c r="V44" s="7"/>
      <c r="W44" s="7"/>
      <c r="X44" s="7"/>
      <c r="Y44" s="7"/>
      <c r="Z44" s="7"/>
    </row>
    <row r="45" spans="1:69" s="23" customFormat="1" ht="20.100000000000001" customHeight="1" x14ac:dyDescent="0.25">
      <c r="A45" s="7"/>
      <c r="B45" s="7"/>
      <c r="C45" s="7"/>
      <c r="D45" s="7"/>
      <c r="E45" s="8"/>
      <c r="F45" s="7"/>
      <c r="G45" s="7"/>
      <c r="H45" s="7"/>
      <c r="I45" s="7"/>
      <c r="J45" s="247" t="s">
        <v>143</v>
      </c>
      <c r="K45" s="182"/>
      <c r="L45" s="182"/>
      <c r="M45" s="182"/>
      <c r="N45" s="182"/>
      <c r="O45" s="182"/>
      <c r="P45" s="182"/>
      <c r="Q45" s="182"/>
      <c r="R45" s="7"/>
      <c r="S45" s="7"/>
      <c r="T45" s="7"/>
      <c r="U45" s="7"/>
      <c r="V45" s="7"/>
      <c r="W45" s="7"/>
      <c r="X45" s="7"/>
      <c r="Y45" s="7"/>
      <c r="Z45" s="7"/>
    </row>
    <row r="46" spans="1:69" s="23" customFormat="1" ht="20.100000000000001" customHeight="1" x14ac:dyDescent="0.25">
      <c r="A46" s="7"/>
      <c r="B46" s="7"/>
      <c r="C46" s="7"/>
      <c r="D46" s="7"/>
      <c r="E46" s="8"/>
      <c r="F46" s="7"/>
      <c r="G46" s="7"/>
      <c r="H46" s="7"/>
      <c r="I46" s="7"/>
      <c r="J46" s="248"/>
      <c r="K46" s="182"/>
      <c r="L46" s="182"/>
      <c r="M46" s="182"/>
      <c r="N46" s="182"/>
      <c r="O46" s="182"/>
      <c r="P46" s="182"/>
      <c r="Q46" s="182"/>
      <c r="R46" s="7"/>
      <c r="S46" s="7"/>
      <c r="T46" s="7"/>
      <c r="U46" s="7"/>
      <c r="V46" s="7"/>
      <c r="W46" s="7"/>
      <c r="X46" s="7"/>
      <c r="Y46" s="7"/>
      <c r="Z46" s="7"/>
    </row>
    <row r="47" spans="1:69" s="23" customFormat="1" ht="20.100000000000001" customHeight="1" x14ac:dyDescent="0.25">
      <c r="E47" s="27"/>
    </row>
    <row r="48" spans="1:69" s="23" customFormat="1" ht="20.100000000000001" customHeight="1" x14ac:dyDescent="0.25">
      <c r="E48" s="27"/>
      <c r="J48" s="244"/>
      <c r="K48" s="244"/>
      <c r="L48" s="244"/>
      <c r="M48" s="244"/>
      <c r="N48" s="244"/>
      <c r="O48" s="244"/>
    </row>
    <row r="49" spans="1:69" s="23" customFormat="1" ht="20.100000000000001" customHeight="1" x14ac:dyDescent="0.25">
      <c r="E49" s="27"/>
    </row>
    <row r="50" spans="1:69" s="23" customFormat="1" ht="20.100000000000001" customHeight="1" x14ac:dyDescent="0.25">
      <c r="E50" s="27"/>
      <c r="J50" s="25"/>
      <c r="K50" s="26"/>
      <c r="L50" s="26"/>
      <c r="M50" s="26"/>
    </row>
    <row r="51" spans="1:69" s="23" customFormat="1" ht="20.100000000000001" customHeight="1" x14ac:dyDescent="0.25">
      <c r="E51" s="27"/>
    </row>
    <row r="52" spans="1:69" ht="20.100000000000001" customHeight="1" x14ac:dyDescent="0.25">
      <c r="A52" s="23"/>
      <c r="B52" s="23"/>
      <c r="C52" s="23"/>
      <c r="D52" s="23"/>
      <c r="E52" s="27"/>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row>
    <row r="53" spans="1:69" ht="20.100000000000001" customHeight="1" x14ac:dyDescent="0.25">
      <c r="A53" s="23"/>
      <c r="B53" s="23"/>
      <c r="C53" s="23"/>
      <c r="D53" s="23"/>
      <c r="E53" s="27"/>
      <c r="F53" s="23"/>
      <c r="G53" s="23"/>
      <c r="H53" s="23"/>
      <c r="I53" s="23"/>
      <c r="J53" s="23"/>
      <c r="K53" s="23"/>
      <c r="L53" s="23"/>
      <c r="M53" s="23"/>
      <c r="N53" s="23"/>
      <c r="O53" s="23"/>
      <c r="P53" s="23"/>
      <c r="Q53" s="23"/>
      <c r="R53" s="23"/>
      <c r="S53" s="23"/>
      <c r="T53" s="23"/>
      <c r="U53" s="24"/>
      <c r="V53" s="24"/>
      <c r="W53" s="24"/>
      <c r="X53" s="24"/>
      <c r="Y53" s="24"/>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row>
    <row r="54" spans="1:69" ht="20.100000000000001" customHeight="1" x14ac:dyDescent="0.25">
      <c r="A54" s="23"/>
      <c r="B54" s="23"/>
      <c r="C54" s="23"/>
      <c r="D54" s="23"/>
      <c r="E54" s="27"/>
      <c r="F54" s="23"/>
      <c r="G54" s="23"/>
      <c r="H54" s="23"/>
      <c r="I54" s="23"/>
      <c r="J54" s="23"/>
      <c r="K54" s="23"/>
      <c r="L54" s="23"/>
      <c r="M54" s="23"/>
      <c r="N54" s="23"/>
      <c r="O54" s="23"/>
      <c r="P54" s="23"/>
      <c r="Q54" s="23"/>
      <c r="R54" s="23"/>
      <c r="S54" s="23"/>
      <c r="T54" s="23"/>
      <c r="U54" s="24"/>
      <c r="V54" s="24"/>
      <c r="W54" s="24"/>
      <c r="X54" s="24"/>
      <c r="Y54" s="24"/>
      <c r="Z54" s="24"/>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row>
    <row r="55" spans="1:69" ht="20.100000000000001" customHeight="1" x14ac:dyDescent="0.25">
      <c r="A55" s="23"/>
      <c r="B55" s="23"/>
      <c r="C55" s="23"/>
      <c r="D55" s="23"/>
      <c r="E55" s="27"/>
      <c r="F55" s="23"/>
      <c r="G55" s="23"/>
      <c r="H55" s="23"/>
      <c r="I55" s="23"/>
      <c r="J55" s="23"/>
      <c r="K55" s="23"/>
      <c r="L55" s="23"/>
      <c r="M55" s="23"/>
      <c r="N55" s="23"/>
      <c r="O55" s="23"/>
      <c r="P55" s="23"/>
      <c r="Q55" s="23"/>
      <c r="R55" s="23"/>
      <c r="S55" s="23"/>
      <c r="T55" s="23"/>
      <c r="U55" s="24"/>
      <c r="V55" s="24"/>
      <c r="W55" s="24"/>
      <c r="X55" s="24"/>
      <c r="Y55" s="24"/>
      <c r="Z55" s="24"/>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row>
    <row r="56" spans="1:69" ht="20.100000000000001" customHeight="1" x14ac:dyDescent="0.25">
      <c r="A56" s="23"/>
      <c r="B56" s="23"/>
      <c r="C56" s="23"/>
      <c r="D56" s="23"/>
      <c r="E56" s="27"/>
      <c r="F56" s="23"/>
      <c r="G56" s="23"/>
      <c r="H56" s="23"/>
      <c r="I56" s="23"/>
      <c r="J56" s="23"/>
      <c r="K56" s="23"/>
      <c r="L56" s="23"/>
      <c r="M56" s="23"/>
      <c r="N56" s="23"/>
      <c r="O56" s="23"/>
      <c r="P56" s="23"/>
      <c r="Q56" s="23"/>
      <c r="R56" s="23"/>
      <c r="S56" s="23"/>
      <c r="T56" s="23"/>
      <c r="U56" s="24"/>
      <c r="V56" s="24"/>
      <c r="W56" s="24"/>
      <c r="X56" s="24"/>
      <c r="Y56" s="24"/>
      <c r="Z56" s="24"/>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row>
    <row r="57" spans="1:69" ht="20.100000000000001" customHeight="1" x14ac:dyDescent="0.25">
      <c r="A57" s="24"/>
      <c r="B57" s="23"/>
      <c r="C57" s="23"/>
      <c r="D57" s="23"/>
      <c r="E57" s="27"/>
      <c r="F57" s="23"/>
      <c r="G57" s="24"/>
      <c r="H57" s="23"/>
      <c r="I57" s="23"/>
      <c r="J57" s="23"/>
      <c r="K57" s="23"/>
      <c r="L57" s="23"/>
      <c r="M57" s="23"/>
      <c r="N57" s="23"/>
      <c r="O57" s="23"/>
      <c r="P57" s="23"/>
      <c r="Q57" s="23"/>
      <c r="R57" s="23"/>
      <c r="S57" s="23"/>
      <c r="T57" s="24"/>
      <c r="U57" s="24"/>
      <c r="V57" s="24"/>
      <c r="W57" s="24"/>
      <c r="X57" s="24"/>
      <c r="Y57" s="24"/>
      <c r="Z57" s="24"/>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row>
    <row r="58" spans="1:69" s="2" customFormat="1" ht="20.100000000000001" customHeight="1" x14ac:dyDescent="0.25">
      <c r="A58" s="24"/>
      <c r="B58" s="23"/>
      <c r="C58" s="23"/>
      <c r="D58" s="23"/>
      <c r="E58" s="27"/>
      <c r="F58" s="23"/>
      <c r="G58" s="24"/>
      <c r="H58" s="24"/>
      <c r="I58" s="23"/>
      <c r="J58" s="23"/>
      <c r="K58" s="23"/>
      <c r="L58" s="23"/>
      <c r="M58" s="23"/>
      <c r="N58" s="23"/>
      <c r="O58" s="23"/>
      <c r="P58" s="23"/>
      <c r="Q58" s="23"/>
      <c r="R58" s="23"/>
      <c r="S58" s="23"/>
      <c r="T58" s="24"/>
      <c r="U58" s="24"/>
      <c r="V58" s="24"/>
      <c r="W58" s="24"/>
      <c r="X58" s="24"/>
      <c r="Y58" s="24"/>
      <c r="Z58" s="24"/>
      <c r="AA58" s="23"/>
      <c r="AB58" s="23"/>
      <c r="AC58" s="23"/>
      <c r="AD58" s="23"/>
      <c r="AE58" s="23"/>
      <c r="AF58" s="23"/>
      <c r="AG58" s="23"/>
      <c r="AH58" s="23"/>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row>
    <row r="59" spans="1:69" s="2" customFormat="1" ht="20.100000000000001" customHeight="1" x14ac:dyDescent="0.25">
      <c r="A59" s="24"/>
      <c r="B59" s="23"/>
      <c r="C59" s="23"/>
      <c r="D59" s="23"/>
      <c r="E59" s="27"/>
      <c r="F59" s="23"/>
      <c r="G59" s="24"/>
      <c r="H59" s="24"/>
      <c r="I59" s="23"/>
      <c r="J59" s="23"/>
      <c r="K59" s="23"/>
      <c r="L59" s="23"/>
      <c r="M59" s="23"/>
      <c r="N59" s="23"/>
      <c r="O59" s="23"/>
      <c r="P59" s="23"/>
      <c r="Q59" s="23"/>
      <c r="R59" s="23"/>
      <c r="S59" s="23"/>
      <c r="T59" s="24"/>
      <c r="U59" s="24"/>
      <c r="V59" s="24"/>
      <c r="W59" s="24"/>
      <c r="X59" s="24"/>
      <c r="Y59" s="24"/>
      <c r="Z59" s="24"/>
      <c r="AA59" s="23"/>
      <c r="AB59" s="23"/>
      <c r="AC59" s="23"/>
      <c r="AD59" s="23"/>
      <c r="AE59" s="23"/>
      <c r="AF59" s="23"/>
      <c r="AG59" s="23"/>
      <c r="AH59" s="23"/>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row>
    <row r="60" spans="1:69" s="2" customFormat="1" ht="20.100000000000001" customHeight="1" x14ac:dyDescent="0.25">
      <c r="A60" s="24"/>
      <c r="B60" s="23"/>
      <c r="C60" s="23"/>
      <c r="D60" s="23"/>
      <c r="E60" s="27"/>
      <c r="F60" s="23"/>
      <c r="G60" s="24"/>
      <c r="H60" s="24"/>
      <c r="I60" s="23"/>
      <c r="J60" s="23"/>
      <c r="K60" s="23"/>
      <c r="L60" s="23"/>
      <c r="M60" s="23"/>
      <c r="N60" s="23"/>
      <c r="O60" s="23"/>
      <c r="P60" s="23"/>
      <c r="Q60" s="23"/>
      <c r="R60" s="23"/>
      <c r="S60" s="23"/>
      <c r="T60" s="24"/>
      <c r="U60" s="24"/>
      <c r="V60" s="24"/>
      <c r="W60" s="24"/>
      <c r="X60" s="24"/>
      <c r="Y60" s="24"/>
      <c r="Z60" s="24"/>
      <c r="AA60" s="23"/>
      <c r="AB60" s="23"/>
      <c r="AC60" s="23"/>
      <c r="AD60" s="23"/>
      <c r="AE60" s="23"/>
      <c r="AF60" s="23"/>
      <c r="AG60" s="23"/>
      <c r="AH60" s="23"/>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row>
    <row r="61" spans="1:69" s="2" customFormat="1" ht="20.100000000000001" customHeight="1" x14ac:dyDescent="0.25">
      <c r="A61" s="24"/>
      <c r="B61" s="23"/>
      <c r="C61" s="23"/>
      <c r="D61" s="23"/>
      <c r="E61" s="27"/>
      <c r="F61" s="23"/>
      <c r="G61" s="24"/>
      <c r="H61" s="24"/>
      <c r="I61" s="24"/>
      <c r="J61" s="23"/>
      <c r="K61" s="23"/>
      <c r="L61" s="23"/>
      <c r="M61" s="23"/>
      <c r="N61" s="23"/>
      <c r="O61" s="23"/>
      <c r="P61" s="23"/>
      <c r="Q61" s="23"/>
      <c r="R61" s="24"/>
      <c r="S61" s="24"/>
      <c r="T61" s="24"/>
      <c r="U61" s="24"/>
      <c r="V61" s="24"/>
      <c r="W61" s="24"/>
      <c r="X61" s="24"/>
      <c r="Y61" s="24"/>
      <c r="Z61" s="24"/>
      <c r="AA61" s="23"/>
      <c r="AB61" s="23"/>
      <c r="AC61" s="23"/>
      <c r="AD61" s="23"/>
      <c r="AE61" s="23"/>
      <c r="AF61" s="23"/>
      <c r="AG61" s="23"/>
      <c r="AH61" s="23"/>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row>
    <row r="62" spans="1:69" s="2" customFormat="1" ht="20.100000000000001" customHeight="1" x14ac:dyDescent="0.25">
      <c r="A62" s="24"/>
      <c r="B62" s="23"/>
      <c r="C62" s="23"/>
      <c r="D62" s="23"/>
      <c r="E62" s="27"/>
      <c r="F62" s="23"/>
      <c r="G62" s="24"/>
      <c r="H62" s="24"/>
      <c r="I62" s="24"/>
      <c r="J62" s="23"/>
      <c r="K62" s="23"/>
      <c r="L62" s="23"/>
      <c r="M62" s="23"/>
      <c r="N62" s="23"/>
      <c r="O62" s="23"/>
      <c r="P62" s="23"/>
      <c r="Q62" s="23"/>
      <c r="R62" s="24"/>
      <c r="S62" s="24"/>
      <c r="T62" s="24"/>
      <c r="U62" s="24"/>
      <c r="V62" s="24"/>
      <c r="W62" s="24"/>
      <c r="X62" s="24"/>
      <c r="Y62" s="24"/>
      <c r="Z62" s="24"/>
      <c r="AA62" s="23"/>
      <c r="AB62" s="23"/>
      <c r="AC62" s="23"/>
      <c r="AD62" s="23"/>
      <c r="AE62" s="23"/>
      <c r="AF62" s="23"/>
      <c r="AG62" s="23"/>
      <c r="AH62" s="23"/>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row>
    <row r="63" spans="1:69" s="2" customFormat="1" ht="20.100000000000001" customHeight="1" x14ac:dyDescent="0.25">
      <c r="A63" s="24"/>
      <c r="B63" s="23"/>
      <c r="C63" s="23"/>
      <c r="D63" s="23"/>
      <c r="E63" s="27"/>
      <c r="F63" s="23"/>
      <c r="G63" s="24"/>
      <c r="H63" s="24"/>
      <c r="I63" s="24"/>
      <c r="J63" s="23"/>
      <c r="K63" s="23"/>
      <c r="L63" s="23"/>
      <c r="M63" s="23"/>
      <c r="N63" s="23"/>
      <c r="O63" s="23"/>
      <c r="P63" s="23"/>
      <c r="Q63" s="23"/>
      <c r="R63" s="24"/>
      <c r="S63" s="24"/>
      <c r="T63" s="24"/>
      <c r="U63" s="24"/>
      <c r="V63" s="24"/>
      <c r="W63" s="24"/>
      <c r="X63" s="24"/>
      <c r="Y63" s="24"/>
      <c r="Z63" s="24"/>
      <c r="AA63" s="23"/>
      <c r="AB63" s="23"/>
      <c r="AC63" s="23"/>
      <c r="AD63" s="23"/>
      <c r="AE63" s="23"/>
      <c r="AF63" s="23"/>
      <c r="AG63" s="23"/>
      <c r="AH63" s="23"/>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row>
    <row r="64" spans="1:69" s="2" customFormat="1" ht="20.100000000000001" customHeight="1" x14ac:dyDescent="0.25">
      <c r="A64" s="24"/>
      <c r="B64" s="23"/>
      <c r="C64" s="23"/>
      <c r="D64" s="23"/>
      <c r="E64" s="27"/>
      <c r="F64" s="23"/>
      <c r="G64" s="24"/>
      <c r="H64" s="24"/>
      <c r="I64" s="24"/>
      <c r="J64" s="23"/>
      <c r="K64" s="23"/>
      <c r="L64" s="23"/>
      <c r="M64" s="23"/>
      <c r="N64" s="23"/>
      <c r="O64" s="23"/>
      <c r="P64" s="23"/>
      <c r="Q64" s="23"/>
      <c r="R64" s="24"/>
      <c r="S64" s="24"/>
      <c r="T64" s="24"/>
      <c r="U64" s="23"/>
      <c r="V64" s="23"/>
      <c r="W64" s="23"/>
      <c r="X64" s="23"/>
      <c r="Y64" s="23"/>
      <c r="Z64" s="24"/>
      <c r="AA64" s="23"/>
      <c r="AB64" s="23"/>
      <c r="AC64" s="23"/>
      <c r="AD64" s="23"/>
      <c r="AE64" s="23"/>
      <c r="AF64" s="23"/>
      <c r="AG64" s="23"/>
      <c r="AH64" s="23"/>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row>
    <row r="65" spans="1:69" s="2" customFormat="1" ht="20.100000000000001" customHeight="1" x14ac:dyDescent="0.25">
      <c r="A65" s="24"/>
      <c r="B65" s="23"/>
      <c r="C65" s="23"/>
      <c r="D65" s="23"/>
      <c r="E65" s="27"/>
      <c r="F65" s="23"/>
      <c r="G65" s="24"/>
      <c r="H65" s="24"/>
      <c r="I65" s="24"/>
      <c r="J65" s="23"/>
      <c r="K65" s="23"/>
      <c r="L65" s="23"/>
      <c r="M65" s="23"/>
      <c r="N65" s="23"/>
      <c r="O65" s="23"/>
      <c r="P65" s="23"/>
      <c r="Q65" s="23"/>
      <c r="R65" s="24"/>
      <c r="S65" s="24"/>
      <c r="T65" s="24"/>
      <c r="U65" s="23"/>
      <c r="V65" s="23"/>
      <c r="W65" s="23"/>
      <c r="X65" s="23"/>
      <c r="Y65" s="23"/>
      <c r="Z65" s="23"/>
      <c r="AA65" s="23"/>
      <c r="AB65" s="23"/>
      <c r="AC65" s="23"/>
      <c r="AD65" s="23"/>
      <c r="AE65" s="23"/>
      <c r="AF65" s="23"/>
      <c r="AG65" s="23"/>
      <c r="AH65" s="23"/>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row>
    <row r="66" spans="1:69" s="2" customFormat="1" ht="20.100000000000001" customHeight="1" x14ac:dyDescent="0.25">
      <c r="A66" s="24"/>
      <c r="B66" s="23"/>
      <c r="C66" s="23"/>
      <c r="D66" s="23"/>
      <c r="E66" s="27"/>
      <c r="F66" s="23"/>
      <c r="G66" s="24"/>
      <c r="H66" s="24"/>
      <c r="I66" s="24"/>
      <c r="J66" s="23"/>
      <c r="K66" s="23"/>
      <c r="L66" s="23"/>
      <c r="M66" s="23"/>
      <c r="N66" s="23"/>
      <c r="O66" s="23"/>
      <c r="P66" s="23"/>
      <c r="Q66" s="23"/>
      <c r="R66" s="24"/>
      <c r="S66" s="24"/>
      <c r="T66" s="24"/>
      <c r="U66" s="23"/>
      <c r="V66" s="23"/>
      <c r="W66" s="23"/>
      <c r="X66" s="23"/>
      <c r="Y66" s="23"/>
      <c r="Z66" s="23"/>
      <c r="AA66" s="23"/>
      <c r="AB66" s="23"/>
      <c r="AC66" s="23"/>
      <c r="AD66" s="23"/>
      <c r="AE66" s="23"/>
      <c r="AF66" s="23"/>
      <c r="AG66" s="23"/>
      <c r="AH66" s="23"/>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row>
    <row r="67" spans="1:69" s="2" customFormat="1" ht="20.100000000000001" customHeight="1" x14ac:dyDescent="0.25">
      <c r="A67" s="24"/>
      <c r="B67" s="23"/>
      <c r="C67" s="23"/>
      <c r="D67" s="23"/>
      <c r="E67" s="27"/>
      <c r="F67" s="23"/>
      <c r="G67" s="24"/>
      <c r="H67" s="24"/>
      <c r="I67" s="24"/>
      <c r="J67" s="23"/>
      <c r="K67" s="23"/>
      <c r="L67" s="23"/>
      <c r="M67" s="23"/>
      <c r="N67" s="23"/>
      <c r="O67" s="24"/>
      <c r="P67" s="23"/>
      <c r="Q67" s="23"/>
      <c r="R67" s="24"/>
      <c r="S67" s="24"/>
      <c r="T67" s="24"/>
      <c r="U67" s="23"/>
      <c r="V67" s="23"/>
      <c r="W67" s="23"/>
      <c r="X67" s="23"/>
      <c r="Y67" s="23"/>
      <c r="Z67" s="23"/>
      <c r="AA67" s="23"/>
      <c r="AB67" s="23"/>
      <c r="AC67" s="23"/>
      <c r="AD67" s="23"/>
      <c r="AE67" s="23"/>
      <c r="AF67" s="23"/>
      <c r="AG67" s="23"/>
      <c r="AH67" s="23"/>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row>
    <row r="68" spans="1:69" s="2" customFormat="1" ht="20.100000000000001" customHeight="1" x14ac:dyDescent="0.25">
      <c r="A68" s="23"/>
      <c r="B68" s="23"/>
      <c r="C68" s="23"/>
      <c r="D68" s="23"/>
      <c r="E68" s="27"/>
      <c r="F68" s="23"/>
      <c r="G68" s="23"/>
      <c r="H68" s="24"/>
      <c r="I68" s="24"/>
      <c r="J68" s="23"/>
      <c r="K68" s="23"/>
      <c r="L68" s="23"/>
      <c r="M68" s="23"/>
      <c r="N68" s="23"/>
      <c r="O68" s="24"/>
      <c r="P68" s="24"/>
      <c r="Q68" s="24"/>
      <c r="R68" s="24"/>
      <c r="S68" s="24"/>
      <c r="T68" s="23"/>
      <c r="U68" s="23"/>
      <c r="V68" s="23"/>
      <c r="W68" s="23"/>
      <c r="X68" s="23"/>
      <c r="Y68" s="23"/>
      <c r="Z68" s="23"/>
      <c r="AA68" s="23"/>
      <c r="AB68" s="23"/>
      <c r="AC68" s="23"/>
      <c r="AD68" s="23"/>
      <c r="AE68" s="23"/>
      <c r="AF68" s="23"/>
      <c r="AG68" s="23"/>
      <c r="AH68" s="23"/>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row>
    <row r="69" spans="1:69" ht="20.100000000000001" customHeight="1" x14ac:dyDescent="0.25">
      <c r="A69" s="23"/>
      <c r="B69" s="24"/>
      <c r="C69" s="24"/>
      <c r="D69" s="24"/>
      <c r="E69" s="24"/>
      <c r="F69" s="24"/>
      <c r="G69" s="23"/>
      <c r="H69" s="23"/>
      <c r="I69" s="24"/>
      <c r="J69" s="23"/>
      <c r="K69" s="23"/>
      <c r="L69" s="23"/>
      <c r="M69" s="23"/>
      <c r="N69" s="23"/>
      <c r="O69" s="24"/>
      <c r="P69" s="24"/>
      <c r="Q69" s="24"/>
      <c r="R69" s="24"/>
      <c r="S69" s="24"/>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row>
    <row r="70" spans="1:69" ht="20.100000000000001" customHeight="1" x14ac:dyDescent="0.25">
      <c r="A70" s="23"/>
      <c r="B70" s="24"/>
      <c r="C70" s="24"/>
      <c r="D70" s="24"/>
      <c r="E70" s="24"/>
      <c r="F70" s="24"/>
      <c r="G70" s="23"/>
      <c r="H70" s="23"/>
      <c r="I70" s="24"/>
      <c r="J70" s="23"/>
      <c r="K70" s="23"/>
      <c r="L70" s="23"/>
      <c r="M70" s="23"/>
      <c r="N70" s="23"/>
      <c r="O70" s="24"/>
      <c r="P70" s="24"/>
      <c r="Q70" s="24"/>
      <c r="R70" s="24"/>
      <c r="S70" s="24"/>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row>
    <row r="71" spans="1:69" ht="20.100000000000001" customHeight="1" x14ac:dyDescent="0.25">
      <c r="A71" s="23"/>
      <c r="B71" s="24"/>
      <c r="C71" s="24"/>
      <c r="D71" s="24"/>
      <c r="E71" s="24"/>
      <c r="F71" s="24"/>
      <c r="G71" s="23"/>
      <c r="H71" s="23"/>
      <c r="I71" s="24"/>
      <c r="J71" s="23"/>
      <c r="K71" s="23"/>
      <c r="L71" s="23"/>
      <c r="M71" s="23"/>
      <c r="N71" s="23"/>
      <c r="O71" s="24"/>
      <c r="P71" s="24"/>
      <c r="Q71" s="24"/>
      <c r="R71" s="24"/>
      <c r="S71" s="24"/>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row>
    <row r="72" spans="1:69" ht="20.100000000000001" customHeight="1" x14ac:dyDescent="0.25">
      <c r="A72" s="23"/>
      <c r="B72" s="24"/>
      <c r="C72" s="24"/>
      <c r="D72" s="24"/>
      <c r="E72" s="24"/>
      <c r="F72" s="24"/>
      <c r="G72" s="23"/>
      <c r="H72" s="25"/>
      <c r="I72" s="23"/>
      <c r="J72" s="23"/>
      <c r="K72" s="23"/>
      <c r="L72" s="23"/>
      <c r="M72" s="23"/>
      <c r="N72" s="23"/>
      <c r="O72" s="24"/>
      <c r="P72" s="24"/>
      <c r="Q72" s="24"/>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row>
    <row r="73" spans="1:69" ht="20.100000000000001" customHeight="1" x14ac:dyDescent="0.25">
      <c r="A73" s="23"/>
      <c r="B73" s="24"/>
      <c r="C73" s="24"/>
      <c r="D73" s="24"/>
      <c r="E73" s="24"/>
      <c r="F73" s="24"/>
      <c r="G73" s="23"/>
      <c r="H73" s="23"/>
      <c r="I73" s="23"/>
      <c r="J73" s="23"/>
      <c r="K73" s="23"/>
      <c r="L73" s="23"/>
      <c r="M73" s="23"/>
      <c r="N73" s="23"/>
      <c r="O73" s="24"/>
      <c r="P73" s="24"/>
      <c r="Q73" s="24"/>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row>
    <row r="74" spans="1:69" ht="20.100000000000001" customHeight="1" x14ac:dyDescent="0.25">
      <c r="A74" s="23"/>
      <c r="B74" s="24"/>
      <c r="C74" s="24"/>
      <c r="D74" s="24"/>
      <c r="E74" s="24"/>
      <c r="F74" s="24"/>
      <c r="G74" s="23"/>
      <c r="H74" s="23"/>
      <c r="I74" s="23"/>
      <c r="J74" s="23"/>
      <c r="K74" s="23"/>
      <c r="L74" s="23"/>
      <c r="M74" s="23"/>
      <c r="N74" s="23"/>
      <c r="O74" s="24"/>
      <c r="P74" s="24"/>
      <c r="Q74" s="24"/>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row>
    <row r="75" spans="1:69" ht="20.100000000000001" customHeight="1" x14ac:dyDescent="0.25">
      <c r="A75" s="23"/>
      <c r="B75" s="24"/>
      <c r="C75" s="24"/>
      <c r="D75" s="24"/>
      <c r="E75" s="24"/>
      <c r="F75" s="24"/>
      <c r="G75" s="23"/>
      <c r="H75" s="23"/>
      <c r="I75" s="23"/>
      <c r="J75" s="23"/>
      <c r="K75" s="23"/>
      <c r="L75" s="23"/>
      <c r="M75" s="23"/>
      <c r="N75" s="23"/>
      <c r="O75" s="24"/>
      <c r="P75" s="24"/>
      <c r="Q75" s="24"/>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row>
    <row r="76" spans="1:69" ht="20.100000000000001" customHeight="1" x14ac:dyDescent="0.25">
      <c r="A76" s="23"/>
      <c r="B76" s="24"/>
      <c r="C76" s="24"/>
      <c r="D76" s="24"/>
      <c r="E76" s="24"/>
      <c r="F76" s="24"/>
      <c r="G76" s="23"/>
      <c r="H76" s="23"/>
      <c r="I76" s="23"/>
      <c r="J76" s="23"/>
      <c r="K76" s="23"/>
      <c r="L76" s="23"/>
      <c r="M76" s="23"/>
      <c r="N76" s="23"/>
      <c r="O76" s="24"/>
      <c r="P76" s="24"/>
      <c r="Q76" s="24"/>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row>
    <row r="77" spans="1:69" ht="20.100000000000001" customHeight="1" x14ac:dyDescent="0.25">
      <c r="A77" s="23"/>
      <c r="B77" s="24"/>
      <c r="C77" s="24"/>
      <c r="D77" s="24"/>
      <c r="E77" s="24"/>
      <c r="F77" s="24"/>
      <c r="G77" s="23"/>
      <c r="H77" s="23"/>
      <c r="I77" s="23"/>
      <c r="J77" s="23"/>
      <c r="K77" s="23"/>
      <c r="L77" s="23"/>
      <c r="M77" s="23"/>
      <c r="N77" s="23"/>
      <c r="O77" s="24"/>
      <c r="P77" s="24"/>
      <c r="Q77" s="24"/>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row>
    <row r="78" spans="1:69" ht="20.100000000000001" customHeight="1" x14ac:dyDescent="0.25">
      <c r="A78" s="23"/>
      <c r="B78" s="24"/>
      <c r="C78" s="24"/>
      <c r="D78" s="24"/>
      <c r="E78" s="24"/>
      <c r="F78" s="24"/>
      <c r="G78" s="23"/>
      <c r="H78" s="23"/>
      <c r="I78" s="23"/>
      <c r="J78" s="23"/>
      <c r="K78" s="23"/>
      <c r="L78" s="23"/>
      <c r="M78" s="23"/>
      <c r="N78" s="23"/>
      <c r="O78" s="23"/>
      <c r="P78" s="24"/>
      <c r="Q78" s="24"/>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row>
    <row r="79" spans="1:69" ht="20.100000000000001" customHeight="1" x14ac:dyDescent="0.25">
      <c r="A79" s="23"/>
      <c r="B79" s="24"/>
      <c r="C79" s="24"/>
      <c r="D79" s="24"/>
      <c r="E79" s="24"/>
      <c r="F79" s="24"/>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row>
    <row r="80" spans="1:69" ht="20.100000000000001" customHeight="1" x14ac:dyDescent="0.25">
      <c r="A80" s="23"/>
      <c r="B80" s="23"/>
      <c r="C80" s="23"/>
      <c r="D80" s="23"/>
      <c r="E80" s="27"/>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row>
    <row r="81" spans="1:69" ht="20.100000000000001" customHeight="1" x14ac:dyDescent="0.25">
      <c r="A81" s="23"/>
      <c r="B81" s="23"/>
      <c r="C81" s="23"/>
      <c r="D81" s="23"/>
      <c r="E81" s="27"/>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row>
    <row r="82" spans="1:69" ht="20.100000000000001" customHeight="1" x14ac:dyDescent="0.25">
      <c r="A82" s="23"/>
      <c r="B82" s="23"/>
      <c r="C82" s="23"/>
      <c r="D82" s="23"/>
      <c r="E82" s="27"/>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row>
    <row r="83" spans="1:69" ht="20.100000000000001" customHeight="1" x14ac:dyDescent="0.25">
      <c r="A83" s="23"/>
      <c r="B83" s="23"/>
      <c r="C83" s="23"/>
      <c r="D83" s="23"/>
      <c r="E83" s="27"/>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row>
    <row r="84" spans="1:69" s="23" customFormat="1" ht="20.100000000000001" customHeight="1" x14ac:dyDescent="0.25">
      <c r="E84" s="27"/>
    </row>
    <row r="85" spans="1:69" s="23" customFormat="1" ht="20.100000000000001" customHeight="1" x14ac:dyDescent="0.25">
      <c r="E85" s="27"/>
    </row>
    <row r="86" spans="1:69" s="23" customFormat="1" ht="20.100000000000001" customHeight="1" x14ac:dyDescent="0.25">
      <c r="E86" s="27"/>
    </row>
    <row r="87" spans="1:69" s="23" customFormat="1" ht="20.100000000000001" customHeight="1" x14ac:dyDescent="0.25">
      <c r="E87" s="27"/>
    </row>
    <row r="88" spans="1:69" s="23" customFormat="1" ht="20.100000000000001" customHeight="1" x14ac:dyDescent="0.25">
      <c r="E88" s="27"/>
    </row>
    <row r="89" spans="1:69" s="23" customFormat="1" ht="20.100000000000001" customHeight="1" x14ac:dyDescent="0.25">
      <c r="E89" s="27"/>
    </row>
    <row r="90" spans="1:69" s="23" customFormat="1" ht="20.100000000000001" customHeight="1" x14ac:dyDescent="0.25">
      <c r="E90" s="27"/>
    </row>
    <row r="91" spans="1:69" s="23" customFormat="1" ht="20.100000000000001" customHeight="1" x14ac:dyDescent="0.25">
      <c r="E91" s="27"/>
    </row>
    <row r="92" spans="1:69" s="23" customFormat="1" ht="20.100000000000001" customHeight="1" x14ac:dyDescent="0.25">
      <c r="E92" s="27"/>
    </row>
    <row r="93" spans="1:69" s="23" customFormat="1" ht="20.100000000000001" customHeight="1" x14ac:dyDescent="0.25">
      <c r="E93" s="27"/>
    </row>
    <row r="94" spans="1:69" s="23" customFormat="1" ht="20.100000000000001" customHeight="1" x14ac:dyDescent="0.25">
      <c r="E94" s="27"/>
    </row>
    <row r="95" spans="1:69" s="23" customFormat="1" ht="20.100000000000001" customHeight="1" x14ac:dyDescent="0.25"/>
    <row r="96" spans="1:69" s="23" customFormat="1" ht="20.100000000000001" customHeight="1" x14ac:dyDescent="0.25"/>
    <row r="97" s="23" customFormat="1" ht="20.100000000000001" customHeight="1" x14ac:dyDescent="0.25"/>
    <row r="98" s="23" customFormat="1" ht="20.100000000000001" customHeight="1" x14ac:dyDescent="0.25"/>
    <row r="99" s="23" customFormat="1" ht="20.100000000000001" customHeight="1" x14ac:dyDescent="0.25"/>
    <row r="100" s="23" customFormat="1" ht="20.100000000000001" customHeight="1" x14ac:dyDescent="0.25"/>
    <row r="101" s="23" customFormat="1" ht="20.100000000000001" customHeight="1" x14ac:dyDescent="0.25"/>
    <row r="102" s="23" customFormat="1" ht="20.100000000000001" customHeight="1" x14ac:dyDescent="0.25"/>
    <row r="103" s="23" customFormat="1" ht="20.100000000000001" customHeight="1" x14ac:dyDescent="0.25"/>
    <row r="104" s="23" customFormat="1" ht="20.100000000000001" customHeight="1" x14ac:dyDescent="0.25"/>
    <row r="105" s="23" customFormat="1" ht="20.100000000000001" customHeight="1" x14ac:dyDescent="0.25"/>
    <row r="106" s="23" customFormat="1" ht="20.100000000000001" customHeight="1" x14ac:dyDescent="0.25"/>
    <row r="107" s="23" customFormat="1" ht="20.100000000000001" customHeight="1" x14ac:dyDescent="0.25"/>
    <row r="108" s="23" customFormat="1" ht="20.100000000000001" customHeight="1" x14ac:dyDescent="0.25"/>
    <row r="109" s="23" customFormat="1" ht="20.100000000000001" customHeight="1" x14ac:dyDescent="0.25"/>
    <row r="110" s="23" customFormat="1" ht="20.100000000000001" customHeight="1" x14ac:dyDescent="0.25"/>
    <row r="111" s="23" customFormat="1" ht="20.100000000000001" customHeight="1" x14ac:dyDescent="0.25"/>
    <row r="112" s="23" customFormat="1" ht="20.100000000000001" customHeight="1" x14ac:dyDescent="0.25"/>
    <row r="113" s="23" customFormat="1" ht="20.100000000000001" customHeight="1" x14ac:dyDescent="0.25"/>
    <row r="114" s="23" customFormat="1" ht="20.100000000000001" customHeight="1" x14ac:dyDescent="0.25"/>
    <row r="115" s="23" customFormat="1" ht="20.100000000000001" customHeight="1" x14ac:dyDescent="0.25"/>
    <row r="116" s="23" customFormat="1" ht="20.100000000000001" customHeight="1" x14ac:dyDescent="0.25"/>
    <row r="117" s="23" customFormat="1" ht="20.100000000000001" customHeight="1" x14ac:dyDescent="0.25"/>
    <row r="118" s="23" customFormat="1" ht="20.100000000000001" customHeight="1" x14ac:dyDescent="0.25"/>
    <row r="119" s="23" customFormat="1" ht="20.100000000000001" customHeight="1" x14ac:dyDescent="0.25"/>
    <row r="120" s="23" customFormat="1" ht="20.100000000000001" customHeight="1" x14ac:dyDescent="0.25"/>
    <row r="121" s="23" customFormat="1" ht="20.100000000000001" customHeight="1" x14ac:dyDescent="0.25"/>
    <row r="122" s="23" customFormat="1" ht="20.100000000000001" customHeight="1" x14ac:dyDescent="0.25"/>
    <row r="123" s="23" customFormat="1" ht="20.100000000000001" customHeight="1" x14ac:dyDescent="0.25"/>
    <row r="124" s="23" customFormat="1" ht="20.100000000000001" customHeight="1" x14ac:dyDescent="0.25"/>
    <row r="125" s="23" customFormat="1" ht="20.100000000000001" customHeight="1" x14ac:dyDescent="0.25"/>
    <row r="126" s="23" customFormat="1" ht="20.100000000000001" customHeight="1" x14ac:dyDescent="0.25"/>
    <row r="127" s="23" customFormat="1" ht="20.100000000000001" customHeight="1" x14ac:dyDescent="0.25"/>
    <row r="128" s="23" customFormat="1" ht="20.100000000000001" customHeight="1" x14ac:dyDescent="0.25"/>
    <row r="129" s="23" customFormat="1" ht="20.100000000000001" customHeight="1" x14ac:dyDescent="0.25"/>
    <row r="130" s="23" customFormat="1" ht="20.100000000000001" customHeight="1" x14ac:dyDescent="0.25"/>
    <row r="131" s="23" customFormat="1" ht="20.100000000000001" customHeight="1" x14ac:dyDescent="0.25"/>
    <row r="132" s="23" customFormat="1" ht="20.100000000000001" customHeight="1" x14ac:dyDescent="0.25"/>
    <row r="133" s="23" customFormat="1" ht="20.100000000000001" customHeight="1" x14ac:dyDescent="0.25"/>
    <row r="134" s="23" customFormat="1" ht="20.100000000000001" customHeight="1" x14ac:dyDescent="0.25"/>
    <row r="135" s="23" customFormat="1" ht="20.100000000000001" customHeight="1" x14ac:dyDescent="0.25"/>
    <row r="136" s="23" customFormat="1" ht="20.100000000000001" customHeight="1" x14ac:dyDescent="0.25"/>
    <row r="137" s="23" customFormat="1" ht="20.100000000000001" customHeight="1" x14ac:dyDescent="0.25"/>
    <row r="138" s="23" customFormat="1" ht="20.100000000000001" customHeight="1" x14ac:dyDescent="0.25"/>
    <row r="139" s="23" customFormat="1" ht="20.100000000000001" customHeight="1" x14ac:dyDescent="0.25"/>
    <row r="140" s="23" customFormat="1" ht="20.100000000000001" customHeight="1" x14ac:dyDescent="0.25"/>
    <row r="141" s="23" customFormat="1" ht="20.100000000000001" customHeight="1" x14ac:dyDescent="0.25"/>
    <row r="142" s="23" customFormat="1" ht="20.100000000000001" customHeight="1" x14ac:dyDescent="0.25"/>
    <row r="143" s="23" customFormat="1" ht="20.100000000000001" customHeight="1" x14ac:dyDescent="0.25"/>
    <row r="144" s="23" customFormat="1" ht="20.100000000000001" customHeight="1" x14ac:dyDescent="0.25"/>
    <row r="145" s="23" customFormat="1" ht="20.100000000000001" customHeight="1" x14ac:dyDescent="0.25"/>
    <row r="146" s="23" customFormat="1" ht="20.100000000000001" customHeight="1" x14ac:dyDescent="0.25"/>
    <row r="147" s="23" customFormat="1" ht="20.100000000000001" customHeight="1" x14ac:dyDescent="0.25"/>
    <row r="148" s="23" customFormat="1" ht="20.100000000000001" customHeight="1" x14ac:dyDescent="0.25"/>
    <row r="149" s="23" customFormat="1" ht="20.100000000000001" customHeight="1" x14ac:dyDescent="0.25"/>
    <row r="150" s="23" customFormat="1" ht="20.100000000000001" customHeight="1" x14ac:dyDescent="0.25"/>
    <row r="151" s="23" customFormat="1" ht="20.100000000000001" customHeight="1" x14ac:dyDescent="0.25"/>
    <row r="152" s="23" customFormat="1" ht="20.100000000000001" customHeight="1" x14ac:dyDescent="0.25"/>
    <row r="153" s="23" customFormat="1" ht="20.100000000000001" customHeight="1" x14ac:dyDescent="0.25"/>
    <row r="154" s="23" customFormat="1" ht="20.100000000000001" customHeight="1" x14ac:dyDescent="0.25"/>
    <row r="155" s="23" customFormat="1" ht="20.100000000000001" customHeight="1" x14ac:dyDescent="0.25"/>
    <row r="156" s="23" customFormat="1" ht="20.100000000000001" customHeight="1" x14ac:dyDescent="0.25"/>
    <row r="157" s="23" customFormat="1" ht="20.100000000000001" customHeight="1" x14ac:dyDescent="0.25"/>
    <row r="158" s="23" customFormat="1" ht="20.100000000000001" customHeight="1" x14ac:dyDescent="0.25"/>
    <row r="159" s="23" customFormat="1" ht="20.100000000000001" customHeight="1" x14ac:dyDescent="0.25"/>
    <row r="160" s="23" customFormat="1" ht="20.100000000000001" customHeight="1" x14ac:dyDescent="0.25"/>
    <row r="161" spans="5:5" s="23" customFormat="1" ht="20.100000000000001" customHeight="1" x14ac:dyDescent="0.25"/>
    <row r="162" spans="5:5" s="23" customFormat="1" ht="20.100000000000001" customHeight="1" x14ac:dyDescent="0.25"/>
    <row r="163" spans="5:5" s="23" customFormat="1" ht="20.100000000000001" customHeight="1" x14ac:dyDescent="0.25"/>
    <row r="164" spans="5:5" s="23" customFormat="1" ht="20.100000000000001" customHeight="1" x14ac:dyDescent="0.25"/>
    <row r="165" spans="5:5" s="23" customFormat="1" ht="20.100000000000001" customHeight="1" x14ac:dyDescent="0.25"/>
    <row r="166" spans="5:5" s="23" customFormat="1" ht="20.100000000000001" customHeight="1" x14ac:dyDescent="0.25"/>
    <row r="167" spans="5:5" s="23" customFormat="1" ht="20.100000000000001" customHeight="1" x14ac:dyDescent="0.25"/>
    <row r="168" spans="5:5" s="23" customFormat="1" ht="20.100000000000001" customHeight="1" x14ac:dyDescent="0.25"/>
    <row r="169" spans="5:5" s="23" customFormat="1" ht="20.100000000000001" customHeight="1" x14ac:dyDescent="0.25"/>
    <row r="170" spans="5:5" s="23" customFormat="1" ht="20.100000000000001" customHeight="1" x14ac:dyDescent="0.25">
      <c r="E170" s="27"/>
    </row>
    <row r="171" spans="5:5" s="23" customFormat="1" ht="20.100000000000001" customHeight="1" x14ac:dyDescent="0.25">
      <c r="E171" s="27"/>
    </row>
    <row r="172" spans="5:5" s="23" customFormat="1" ht="20.100000000000001" customHeight="1" x14ac:dyDescent="0.25">
      <c r="E172" s="27"/>
    </row>
    <row r="173" spans="5:5" s="23" customFormat="1" ht="20.100000000000001" customHeight="1" x14ac:dyDescent="0.25">
      <c r="E173" s="27"/>
    </row>
    <row r="174" spans="5:5" s="23" customFormat="1" ht="20.100000000000001" customHeight="1" x14ac:dyDescent="0.25">
      <c r="E174" s="27"/>
    </row>
    <row r="175" spans="5:5" s="23" customFormat="1" ht="20.100000000000001" customHeight="1" x14ac:dyDescent="0.25">
      <c r="E175" s="27"/>
    </row>
    <row r="176" spans="5:5" s="23" customFormat="1" ht="20.100000000000001" customHeight="1" x14ac:dyDescent="0.25">
      <c r="E176" s="27"/>
    </row>
    <row r="177" spans="5:5" s="23" customFormat="1" ht="20.100000000000001" customHeight="1" x14ac:dyDescent="0.25">
      <c r="E177" s="27"/>
    </row>
    <row r="178" spans="5:5" s="23" customFormat="1" ht="20.100000000000001" customHeight="1" x14ac:dyDescent="0.25">
      <c r="E178" s="27"/>
    </row>
    <row r="179" spans="5:5" s="23" customFormat="1" ht="20.100000000000001" customHeight="1" x14ac:dyDescent="0.25">
      <c r="E179" s="27"/>
    </row>
    <row r="180" spans="5:5" s="23" customFormat="1" ht="20.100000000000001" customHeight="1" x14ac:dyDescent="0.25">
      <c r="E180" s="27"/>
    </row>
    <row r="181" spans="5:5" s="23" customFormat="1" ht="20.100000000000001" customHeight="1" x14ac:dyDescent="0.25">
      <c r="E181" s="27"/>
    </row>
    <row r="182" spans="5:5" s="23" customFormat="1" ht="20.100000000000001" customHeight="1" x14ac:dyDescent="0.25">
      <c r="E182" s="27"/>
    </row>
    <row r="183" spans="5:5" s="23" customFormat="1" ht="20.100000000000001" customHeight="1" x14ac:dyDescent="0.25">
      <c r="E183" s="27"/>
    </row>
    <row r="184" spans="5:5" s="23" customFormat="1" ht="20.100000000000001" customHeight="1" x14ac:dyDescent="0.25">
      <c r="E184" s="27"/>
    </row>
    <row r="185" spans="5:5" s="23" customFormat="1" ht="20.100000000000001" customHeight="1" x14ac:dyDescent="0.25">
      <c r="E185" s="27"/>
    </row>
    <row r="186" spans="5:5" s="23" customFormat="1" ht="20.100000000000001" customHeight="1" x14ac:dyDescent="0.25">
      <c r="E186" s="27"/>
    </row>
    <row r="187" spans="5:5" s="23" customFormat="1" ht="20.100000000000001" customHeight="1" x14ac:dyDescent="0.25">
      <c r="E187" s="27"/>
    </row>
    <row r="188" spans="5:5" s="23" customFormat="1" ht="20.100000000000001" customHeight="1" x14ac:dyDescent="0.25">
      <c r="E188" s="27"/>
    </row>
    <row r="189" spans="5:5" s="23" customFormat="1" ht="20.100000000000001" customHeight="1" x14ac:dyDescent="0.25">
      <c r="E189" s="27"/>
    </row>
    <row r="190" spans="5:5" s="23" customFormat="1" ht="20.100000000000001" customHeight="1" x14ac:dyDescent="0.25">
      <c r="E190" s="27"/>
    </row>
    <row r="191" spans="5:5" s="23" customFormat="1" ht="20.100000000000001" customHeight="1" x14ac:dyDescent="0.25">
      <c r="E191" s="27"/>
    </row>
    <row r="192" spans="5:5" s="23" customFormat="1" ht="20.100000000000001" customHeight="1" x14ac:dyDescent="0.25">
      <c r="E192" s="27"/>
    </row>
    <row r="193" spans="5:5" s="23" customFormat="1" ht="20.100000000000001" customHeight="1" x14ac:dyDescent="0.25">
      <c r="E193" s="27"/>
    </row>
    <row r="194" spans="5:5" s="23" customFormat="1" ht="20.100000000000001" customHeight="1" x14ac:dyDescent="0.25">
      <c r="E194" s="27"/>
    </row>
    <row r="195" spans="5:5" s="23" customFormat="1" ht="20.100000000000001" customHeight="1" x14ac:dyDescent="0.25">
      <c r="E195" s="27"/>
    </row>
    <row r="196" spans="5:5" s="23" customFormat="1" ht="20.100000000000001" customHeight="1" x14ac:dyDescent="0.25">
      <c r="E196" s="27"/>
    </row>
    <row r="197" spans="5:5" s="23" customFormat="1" ht="20.100000000000001" customHeight="1" x14ac:dyDescent="0.25">
      <c r="E197" s="27"/>
    </row>
    <row r="198" spans="5:5" s="23" customFormat="1" ht="20.100000000000001" customHeight="1" x14ac:dyDescent="0.25">
      <c r="E198" s="27"/>
    </row>
    <row r="199" spans="5:5" s="23" customFormat="1" ht="20.100000000000001" customHeight="1" x14ac:dyDescent="0.25">
      <c r="E199" s="27"/>
    </row>
    <row r="200" spans="5:5" s="23" customFormat="1" ht="20.100000000000001" customHeight="1" x14ac:dyDescent="0.25">
      <c r="E200" s="27"/>
    </row>
    <row r="201" spans="5:5" s="23" customFormat="1" ht="20.100000000000001" customHeight="1" x14ac:dyDescent="0.25">
      <c r="E201" s="27"/>
    </row>
    <row r="202" spans="5:5" s="23" customFormat="1" ht="20.100000000000001" customHeight="1" x14ac:dyDescent="0.25">
      <c r="E202" s="27"/>
    </row>
    <row r="203" spans="5:5" s="23" customFormat="1" ht="20.100000000000001" customHeight="1" x14ac:dyDescent="0.25">
      <c r="E203" s="27"/>
    </row>
    <row r="204" spans="5:5" s="23" customFormat="1" ht="20.100000000000001" customHeight="1" x14ac:dyDescent="0.25">
      <c r="E204" s="27"/>
    </row>
    <row r="205" spans="5:5" s="23" customFormat="1" ht="20.100000000000001" customHeight="1" x14ac:dyDescent="0.25">
      <c r="E205" s="27"/>
    </row>
    <row r="206" spans="5:5" s="23" customFormat="1" ht="20.100000000000001" customHeight="1" x14ac:dyDescent="0.25">
      <c r="E206" s="27"/>
    </row>
    <row r="207" spans="5:5" s="23" customFormat="1" ht="20.100000000000001" customHeight="1" x14ac:dyDescent="0.25">
      <c r="E207" s="27"/>
    </row>
    <row r="208" spans="5:5" s="23" customFormat="1" ht="20.100000000000001" customHeight="1" x14ac:dyDescent="0.25">
      <c r="E208" s="27"/>
    </row>
    <row r="209" spans="5:5" s="23" customFormat="1" ht="20.100000000000001" customHeight="1" x14ac:dyDescent="0.25">
      <c r="E209" s="27"/>
    </row>
    <row r="210" spans="5:5" s="23" customFormat="1" ht="20.100000000000001" customHeight="1" x14ac:dyDescent="0.25">
      <c r="E210" s="27"/>
    </row>
    <row r="211" spans="5:5" s="23" customFormat="1" ht="20.100000000000001" customHeight="1" x14ac:dyDescent="0.25">
      <c r="E211" s="27"/>
    </row>
    <row r="212" spans="5:5" s="23" customFormat="1" ht="20.100000000000001" customHeight="1" x14ac:dyDescent="0.25">
      <c r="E212" s="27"/>
    </row>
    <row r="213" spans="5:5" s="23" customFormat="1" ht="20.100000000000001" customHeight="1" x14ac:dyDescent="0.25">
      <c r="E213" s="27"/>
    </row>
    <row r="214" spans="5:5" s="23" customFormat="1" ht="20.100000000000001" customHeight="1" x14ac:dyDescent="0.25">
      <c r="E214" s="27"/>
    </row>
    <row r="215" spans="5:5" s="23" customFormat="1" ht="20.100000000000001" customHeight="1" x14ac:dyDescent="0.25">
      <c r="E215" s="27"/>
    </row>
    <row r="216" spans="5:5" s="23" customFormat="1" ht="20.100000000000001" customHeight="1" x14ac:dyDescent="0.25">
      <c r="E216" s="27"/>
    </row>
    <row r="217" spans="5:5" s="23" customFormat="1" ht="20.100000000000001" customHeight="1" x14ac:dyDescent="0.25">
      <c r="E217" s="27"/>
    </row>
    <row r="218" spans="5:5" s="23" customFormat="1" ht="20.100000000000001" customHeight="1" x14ac:dyDescent="0.25">
      <c r="E218" s="27"/>
    </row>
    <row r="219" spans="5:5" s="23" customFormat="1" ht="20.100000000000001" customHeight="1" x14ac:dyDescent="0.25">
      <c r="E219" s="27"/>
    </row>
    <row r="220" spans="5:5" s="23" customFormat="1" ht="20.100000000000001" customHeight="1" x14ac:dyDescent="0.25">
      <c r="E220" s="27"/>
    </row>
    <row r="221" spans="5:5" s="23" customFormat="1" ht="20.100000000000001" customHeight="1" x14ac:dyDescent="0.25">
      <c r="E221" s="27"/>
    </row>
    <row r="222" spans="5:5" s="23" customFormat="1" ht="20.100000000000001" customHeight="1" x14ac:dyDescent="0.25">
      <c r="E222" s="27"/>
    </row>
    <row r="223" spans="5:5" s="23" customFormat="1" ht="20.100000000000001" customHeight="1" x14ac:dyDescent="0.25">
      <c r="E223" s="27"/>
    </row>
    <row r="224" spans="5:5" s="23" customFormat="1" ht="20.100000000000001" customHeight="1" x14ac:dyDescent="0.25">
      <c r="E224" s="27"/>
    </row>
    <row r="225" spans="5:5" s="23" customFormat="1" ht="20.100000000000001" customHeight="1" x14ac:dyDescent="0.25">
      <c r="E225" s="27"/>
    </row>
    <row r="226" spans="5:5" s="23" customFormat="1" ht="20.100000000000001" customHeight="1" x14ac:dyDescent="0.25">
      <c r="E226" s="27"/>
    </row>
    <row r="227" spans="5:5" s="23" customFormat="1" ht="20.100000000000001" customHeight="1" x14ac:dyDescent="0.25">
      <c r="E227" s="27"/>
    </row>
    <row r="228" spans="5:5" s="23" customFormat="1" ht="20.100000000000001" customHeight="1" x14ac:dyDescent="0.25">
      <c r="E228" s="27"/>
    </row>
    <row r="229" spans="5:5" s="23" customFormat="1" ht="20.100000000000001" customHeight="1" x14ac:dyDescent="0.25">
      <c r="E229" s="27"/>
    </row>
    <row r="230" spans="5:5" s="23" customFormat="1" ht="20.100000000000001" customHeight="1" x14ac:dyDescent="0.25">
      <c r="E230" s="27"/>
    </row>
    <row r="231" spans="5:5" s="23" customFormat="1" ht="20.100000000000001" customHeight="1" x14ac:dyDescent="0.25">
      <c r="E231" s="27"/>
    </row>
    <row r="232" spans="5:5" s="23" customFormat="1" ht="20.100000000000001" customHeight="1" x14ac:dyDescent="0.25">
      <c r="E232" s="27"/>
    </row>
    <row r="233" spans="5:5" s="23" customFormat="1" ht="20.100000000000001" customHeight="1" x14ac:dyDescent="0.25">
      <c r="E233" s="27"/>
    </row>
    <row r="234" spans="5:5" s="23" customFormat="1" ht="20.100000000000001" customHeight="1" x14ac:dyDescent="0.25">
      <c r="E234" s="27"/>
    </row>
    <row r="235" spans="5:5" s="23" customFormat="1" ht="20.100000000000001" customHeight="1" x14ac:dyDescent="0.25">
      <c r="E235" s="27"/>
    </row>
    <row r="236" spans="5:5" s="23" customFormat="1" ht="20.100000000000001" customHeight="1" x14ac:dyDescent="0.25">
      <c r="E236" s="27"/>
    </row>
    <row r="237" spans="5:5" s="23" customFormat="1" ht="20.100000000000001" customHeight="1" x14ac:dyDescent="0.25">
      <c r="E237" s="27"/>
    </row>
    <row r="238" spans="5:5" s="23" customFormat="1" ht="20.100000000000001" customHeight="1" x14ac:dyDescent="0.25">
      <c r="E238" s="27"/>
    </row>
    <row r="239" spans="5:5" s="23" customFormat="1" ht="20.100000000000001" customHeight="1" x14ac:dyDescent="0.25">
      <c r="E239" s="27"/>
    </row>
    <row r="240" spans="5:5" s="23" customFormat="1" ht="20.100000000000001" customHeight="1" x14ac:dyDescent="0.25">
      <c r="E240" s="27"/>
    </row>
    <row r="241" spans="5:5" s="23" customFormat="1" ht="20.100000000000001" customHeight="1" x14ac:dyDescent="0.25">
      <c r="E241" s="27"/>
    </row>
    <row r="242" spans="5:5" s="23" customFormat="1" ht="20.100000000000001" customHeight="1" x14ac:dyDescent="0.25">
      <c r="E242" s="27"/>
    </row>
    <row r="243" spans="5:5" s="23" customFormat="1" ht="20.100000000000001" customHeight="1" x14ac:dyDescent="0.25">
      <c r="E243" s="27"/>
    </row>
    <row r="244" spans="5:5" s="23" customFormat="1" ht="20.100000000000001" customHeight="1" x14ac:dyDescent="0.25">
      <c r="E244" s="27"/>
    </row>
    <row r="245" spans="5:5" s="23" customFormat="1" ht="20.100000000000001" customHeight="1" x14ac:dyDescent="0.25">
      <c r="E245" s="27"/>
    </row>
    <row r="246" spans="5:5" s="23" customFormat="1" ht="20.100000000000001" customHeight="1" x14ac:dyDescent="0.25">
      <c r="E246" s="27"/>
    </row>
    <row r="247" spans="5:5" s="23" customFormat="1" ht="20.100000000000001" customHeight="1" x14ac:dyDescent="0.25">
      <c r="E247" s="27"/>
    </row>
    <row r="248" spans="5:5" s="23" customFormat="1" ht="20.100000000000001" customHeight="1" x14ac:dyDescent="0.25">
      <c r="E248" s="27"/>
    </row>
    <row r="249" spans="5:5" s="23" customFormat="1" ht="20.100000000000001" customHeight="1" x14ac:dyDescent="0.25">
      <c r="E249" s="27"/>
    </row>
    <row r="250" spans="5:5" s="23" customFormat="1" ht="20.100000000000001" customHeight="1" x14ac:dyDescent="0.25">
      <c r="E250" s="27"/>
    </row>
    <row r="251" spans="5:5" s="23" customFormat="1" ht="20.100000000000001" customHeight="1" x14ac:dyDescent="0.25">
      <c r="E251" s="27"/>
    </row>
    <row r="252" spans="5:5" s="23" customFormat="1" ht="20.100000000000001" customHeight="1" x14ac:dyDescent="0.25">
      <c r="E252" s="27"/>
    </row>
    <row r="253" spans="5:5" s="23" customFormat="1" ht="20.100000000000001" customHeight="1" x14ac:dyDescent="0.25">
      <c r="E253" s="27"/>
    </row>
    <row r="254" spans="5:5" s="23" customFormat="1" ht="20.100000000000001" customHeight="1" x14ac:dyDescent="0.25">
      <c r="E254" s="27"/>
    </row>
    <row r="255" spans="5:5" s="23" customFormat="1" ht="20.100000000000001" customHeight="1" x14ac:dyDescent="0.25">
      <c r="E255" s="27"/>
    </row>
    <row r="256" spans="5:5" s="23" customFormat="1" ht="20.100000000000001" customHeight="1" x14ac:dyDescent="0.25">
      <c r="E256" s="27"/>
    </row>
    <row r="257" spans="5:5" s="23" customFormat="1" ht="20.100000000000001" customHeight="1" x14ac:dyDescent="0.25">
      <c r="E257" s="27"/>
    </row>
    <row r="258" spans="5:5" s="23" customFormat="1" ht="20.100000000000001" customHeight="1" x14ac:dyDescent="0.25">
      <c r="E258" s="27"/>
    </row>
    <row r="259" spans="5:5" s="23" customFormat="1" ht="20.100000000000001" customHeight="1" x14ac:dyDescent="0.25">
      <c r="E259" s="27"/>
    </row>
    <row r="260" spans="5:5" s="23" customFormat="1" ht="20.100000000000001" customHeight="1" x14ac:dyDescent="0.25">
      <c r="E260" s="27"/>
    </row>
    <row r="261" spans="5:5" s="23" customFormat="1" ht="20.100000000000001" customHeight="1" x14ac:dyDescent="0.25">
      <c r="E261" s="27"/>
    </row>
    <row r="262" spans="5:5" s="23" customFormat="1" ht="20.100000000000001" customHeight="1" x14ac:dyDescent="0.25">
      <c r="E262" s="27"/>
    </row>
    <row r="263" spans="5:5" s="23" customFormat="1" ht="20.100000000000001" customHeight="1" x14ac:dyDescent="0.25">
      <c r="E263" s="27"/>
    </row>
    <row r="264" spans="5:5" s="23" customFormat="1" ht="20.100000000000001" customHeight="1" x14ac:dyDescent="0.25">
      <c r="E264" s="27"/>
    </row>
    <row r="265" spans="5:5" s="23" customFormat="1" ht="20.100000000000001" customHeight="1" x14ac:dyDescent="0.25">
      <c r="E265" s="27"/>
    </row>
    <row r="266" spans="5:5" s="23" customFormat="1" ht="20.100000000000001" customHeight="1" x14ac:dyDescent="0.25">
      <c r="E266" s="27"/>
    </row>
    <row r="267" spans="5:5" s="23" customFormat="1" ht="20.100000000000001" customHeight="1" x14ac:dyDescent="0.25">
      <c r="E267" s="27"/>
    </row>
    <row r="268" spans="5:5" s="23" customFormat="1" ht="20.100000000000001" customHeight="1" x14ac:dyDescent="0.25">
      <c r="E268" s="27"/>
    </row>
    <row r="269" spans="5:5" s="23" customFormat="1" ht="20.100000000000001" customHeight="1" x14ac:dyDescent="0.25">
      <c r="E269" s="27"/>
    </row>
    <row r="270" spans="5:5" s="23" customFormat="1" ht="20.100000000000001" customHeight="1" x14ac:dyDescent="0.25">
      <c r="E270" s="27"/>
    </row>
    <row r="271" spans="5:5" s="23" customFormat="1" ht="20.100000000000001" customHeight="1" x14ac:dyDescent="0.25">
      <c r="E271" s="27"/>
    </row>
    <row r="272" spans="5:5" s="23" customFormat="1" ht="20.100000000000001" customHeight="1" x14ac:dyDescent="0.25">
      <c r="E272" s="27"/>
    </row>
    <row r="273" spans="5:5" s="23" customFormat="1" ht="20.100000000000001" customHeight="1" x14ac:dyDescent="0.25">
      <c r="E273" s="27"/>
    </row>
    <row r="274" spans="5:5" s="23" customFormat="1" ht="20.100000000000001" customHeight="1" x14ac:dyDescent="0.25">
      <c r="E274" s="27"/>
    </row>
    <row r="275" spans="5:5" s="23" customFormat="1" ht="20.100000000000001" customHeight="1" x14ac:dyDescent="0.25">
      <c r="E275" s="27"/>
    </row>
    <row r="276" spans="5:5" s="23" customFormat="1" ht="20.100000000000001" customHeight="1" x14ac:dyDescent="0.25">
      <c r="E276" s="27"/>
    </row>
    <row r="277" spans="5:5" s="23" customFormat="1" ht="20.100000000000001" customHeight="1" x14ac:dyDescent="0.25">
      <c r="E277" s="27"/>
    </row>
    <row r="278" spans="5:5" s="23" customFormat="1" ht="20.100000000000001" customHeight="1" x14ac:dyDescent="0.25">
      <c r="E278" s="27"/>
    </row>
    <row r="279" spans="5:5" s="23" customFormat="1" ht="20.100000000000001" customHeight="1" x14ac:dyDescent="0.25">
      <c r="E279" s="27"/>
    </row>
    <row r="280" spans="5:5" s="23" customFormat="1" ht="20.100000000000001" customHeight="1" x14ac:dyDescent="0.25">
      <c r="E280" s="27"/>
    </row>
    <row r="281" spans="5:5" s="23" customFormat="1" ht="20.100000000000001" customHeight="1" x14ac:dyDescent="0.25">
      <c r="E281" s="27"/>
    </row>
    <row r="282" spans="5:5" s="23" customFormat="1" ht="20.100000000000001" customHeight="1" x14ac:dyDescent="0.25">
      <c r="E282" s="27"/>
    </row>
    <row r="283" spans="5:5" s="23" customFormat="1" ht="20.100000000000001" customHeight="1" x14ac:dyDescent="0.25">
      <c r="E283" s="27"/>
    </row>
    <row r="284" spans="5:5" s="23" customFormat="1" ht="20.100000000000001" customHeight="1" x14ac:dyDescent="0.25">
      <c r="E284" s="27"/>
    </row>
    <row r="285" spans="5:5" s="23" customFormat="1" ht="20.100000000000001" customHeight="1" x14ac:dyDescent="0.25">
      <c r="E285" s="27"/>
    </row>
    <row r="286" spans="5:5" s="23" customFormat="1" ht="20.100000000000001" customHeight="1" x14ac:dyDescent="0.25">
      <c r="E286" s="27"/>
    </row>
    <row r="287" spans="5:5" s="23" customFormat="1" ht="20.100000000000001" customHeight="1" x14ac:dyDescent="0.25">
      <c r="E287" s="27"/>
    </row>
    <row r="288" spans="5:5" s="23" customFormat="1" ht="20.100000000000001" customHeight="1" x14ac:dyDescent="0.25">
      <c r="E288" s="27"/>
    </row>
    <row r="289" spans="5:5" s="23" customFormat="1" ht="20.100000000000001" customHeight="1" x14ac:dyDescent="0.25">
      <c r="E289" s="27"/>
    </row>
    <row r="290" spans="5:5" s="23" customFormat="1" ht="20.100000000000001" customHeight="1" x14ac:dyDescent="0.25">
      <c r="E290" s="27"/>
    </row>
    <row r="291" spans="5:5" s="23" customFormat="1" ht="20.100000000000001" customHeight="1" x14ac:dyDescent="0.25">
      <c r="E291" s="27"/>
    </row>
    <row r="292" spans="5:5" s="23" customFormat="1" ht="20.100000000000001" customHeight="1" x14ac:dyDescent="0.25">
      <c r="E292" s="27"/>
    </row>
    <row r="293" spans="5:5" s="23" customFormat="1" ht="20.100000000000001" customHeight="1" x14ac:dyDescent="0.25">
      <c r="E293" s="27"/>
    </row>
    <row r="294" spans="5:5" s="23" customFormat="1" ht="20.100000000000001" customHeight="1" x14ac:dyDescent="0.25">
      <c r="E294" s="27"/>
    </row>
    <row r="295" spans="5:5" s="23" customFormat="1" ht="20.100000000000001" customHeight="1" x14ac:dyDescent="0.25">
      <c r="E295" s="27"/>
    </row>
    <row r="296" spans="5:5" s="23" customFormat="1" ht="20.100000000000001" customHeight="1" x14ac:dyDescent="0.25">
      <c r="E296" s="27"/>
    </row>
    <row r="297" spans="5:5" s="23" customFormat="1" ht="20.100000000000001" customHeight="1" x14ac:dyDescent="0.25">
      <c r="E297" s="27"/>
    </row>
    <row r="298" spans="5:5" s="23" customFormat="1" ht="20.100000000000001" customHeight="1" x14ac:dyDescent="0.25">
      <c r="E298" s="27"/>
    </row>
    <row r="299" spans="5:5" s="23" customFormat="1" ht="20.100000000000001" customHeight="1" x14ac:dyDescent="0.25">
      <c r="E299" s="27"/>
    </row>
    <row r="300" spans="5:5" s="23" customFormat="1" ht="20.100000000000001" customHeight="1" x14ac:dyDescent="0.25">
      <c r="E300" s="27"/>
    </row>
    <row r="301" spans="5:5" s="23" customFormat="1" ht="20.100000000000001" customHeight="1" x14ac:dyDescent="0.25">
      <c r="E301" s="27"/>
    </row>
    <row r="302" spans="5:5" s="23" customFormat="1" ht="20.100000000000001" customHeight="1" x14ac:dyDescent="0.25">
      <c r="E302" s="27"/>
    </row>
    <row r="303" spans="5:5" s="23" customFormat="1" ht="20.100000000000001" customHeight="1" x14ac:dyDescent="0.25">
      <c r="E303" s="27"/>
    </row>
    <row r="304" spans="5:5" s="23" customFormat="1" ht="20.100000000000001" customHeight="1" x14ac:dyDescent="0.25">
      <c r="E304" s="27"/>
    </row>
    <row r="305" spans="5:5" s="23" customFormat="1" ht="20.100000000000001" customHeight="1" x14ac:dyDescent="0.25">
      <c r="E305" s="27"/>
    </row>
    <row r="306" spans="5:5" s="23" customFormat="1" ht="20.100000000000001" customHeight="1" x14ac:dyDescent="0.25">
      <c r="E306" s="27"/>
    </row>
    <row r="307" spans="5:5" s="23" customFormat="1" ht="20.100000000000001" customHeight="1" x14ac:dyDescent="0.25">
      <c r="E307" s="27"/>
    </row>
    <row r="308" spans="5:5" s="23" customFormat="1" ht="20.100000000000001" customHeight="1" x14ac:dyDescent="0.25">
      <c r="E308" s="27"/>
    </row>
    <row r="309" spans="5:5" s="23" customFormat="1" ht="20.100000000000001" customHeight="1" x14ac:dyDescent="0.25">
      <c r="E309" s="27"/>
    </row>
    <row r="310" spans="5:5" s="23" customFormat="1" ht="20.100000000000001" customHeight="1" x14ac:dyDescent="0.25">
      <c r="E310" s="27"/>
    </row>
    <row r="311" spans="5:5" s="23" customFormat="1" ht="20.100000000000001" customHeight="1" x14ac:dyDescent="0.25">
      <c r="E311" s="27"/>
    </row>
    <row r="312" spans="5:5" s="23" customFormat="1" ht="20.100000000000001" customHeight="1" x14ac:dyDescent="0.25">
      <c r="E312" s="27"/>
    </row>
    <row r="313" spans="5:5" s="23" customFormat="1" ht="20.100000000000001" customHeight="1" x14ac:dyDescent="0.25">
      <c r="E313" s="27"/>
    </row>
    <row r="314" spans="5:5" s="23" customFormat="1" ht="20.100000000000001" customHeight="1" x14ac:dyDescent="0.25">
      <c r="E314" s="27"/>
    </row>
    <row r="315" spans="5:5" s="23" customFormat="1" ht="20.100000000000001" customHeight="1" x14ac:dyDescent="0.25">
      <c r="E315" s="27"/>
    </row>
    <row r="316" spans="5:5" s="23" customFormat="1" ht="20.100000000000001" customHeight="1" x14ac:dyDescent="0.25">
      <c r="E316" s="27"/>
    </row>
    <row r="317" spans="5:5" s="23" customFormat="1" ht="20.100000000000001" customHeight="1" x14ac:dyDescent="0.25">
      <c r="E317" s="27"/>
    </row>
    <row r="318" spans="5:5" s="23" customFormat="1" ht="20.100000000000001" customHeight="1" x14ac:dyDescent="0.25">
      <c r="E318" s="27"/>
    </row>
    <row r="319" spans="5:5" s="23" customFormat="1" ht="20.100000000000001" customHeight="1" x14ac:dyDescent="0.25">
      <c r="E319" s="27"/>
    </row>
    <row r="320" spans="5:5" s="23" customFormat="1" ht="20.100000000000001" customHeight="1" x14ac:dyDescent="0.25">
      <c r="E320" s="27"/>
    </row>
    <row r="321" spans="5:5" s="23" customFormat="1" ht="20.100000000000001" customHeight="1" x14ac:dyDescent="0.25">
      <c r="E321" s="27"/>
    </row>
    <row r="322" spans="5:5" s="23" customFormat="1" ht="20.100000000000001" customHeight="1" x14ac:dyDescent="0.25">
      <c r="E322" s="27"/>
    </row>
    <row r="323" spans="5:5" s="23" customFormat="1" ht="20.100000000000001" customHeight="1" x14ac:dyDescent="0.25">
      <c r="E323" s="27"/>
    </row>
    <row r="324" spans="5:5" s="23" customFormat="1" ht="20.100000000000001" customHeight="1" x14ac:dyDescent="0.25">
      <c r="E324" s="27"/>
    </row>
    <row r="325" spans="5:5" s="23" customFormat="1" ht="20.100000000000001" customHeight="1" x14ac:dyDescent="0.25">
      <c r="E325" s="27"/>
    </row>
    <row r="326" spans="5:5" s="23" customFormat="1" ht="20.100000000000001" customHeight="1" x14ac:dyDescent="0.25">
      <c r="E326" s="27"/>
    </row>
    <row r="327" spans="5:5" s="23" customFormat="1" ht="20.100000000000001" customHeight="1" x14ac:dyDescent="0.25">
      <c r="E327" s="27"/>
    </row>
    <row r="328" spans="5:5" s="23" customFormat="1" ht="20.100000000000001" customHeight="1" x14ac:dyDescent="0.25">
      <c r="E328" s="27"/>
    </row>
    <row r="329" spans="5:5" s="23" customFormat="1" ht="20.100000000000001" customHeight="1" x14ac:dyDescent="0.25">
      <c r="E329" s="27"/>
    </row>
    <row r="330" spans="5:5" s="23" customFormat="1" ht="20.100000000000001" customHeight="1" x14ac:dyDescent="0.25">
      <c r="E330" s="27"/>
    </row>
    <row r="331" spans="5:5" s="23" customFormat="1" ht="20.100000000000001" customHeight="1" x14ac:dyDescent="0.25">
      <c r="E331" s="27"/>
    </row>
    <row r="332" spans="5:5" s="23" customFormat="1" ht="20.100000000000001" customHeight="1" x14ac:dyDescent="0.25">
      <c r="E332" s="27"/>
    </row>
    <row r="333" spans="5:5" s="23" customFormat="1" ht="20.100000000000001" customHeight="1" x14ac:dyDescent="0.25">
      <c r="E333" s="27"/>
    </row>
    <row r="334" spans="5:5" s="23" customFormat="1" ht="20.100000000000001" customHeight="1" x14ac:dyDescent="0.25">
      <c r="E334" s="27"/>
    </row>
    <row r="335" spans="5:5" s="23" customFormat="1" ht="20.100000000000001" customHeight="1" x14ac:dyDescent="0.25">
      <c r="E335" s="27"/>
    </row>
    <row r="336" spans="5:5" s="23" customFormat="1" ht="20.100000000000001" customHeight="1" x14ac:dyDescent="0.25">
      <c r="E336" s="27"/>
    </row>
    <row r="337" spans="5:5" s="23" customFormat="1" ht="20.100000000000001" customHeight="1" x14ac:dyDescent="0.25">
      <c r="E337" s="27"/>
    </row>
    <row r="338" spans="5:5" s="23" customFormat="1" ht="20.100000000000001" customHeight="1" x14ac:dyDescent="0.25">
      <c r="E338" s="27"/>
    </row>
    <row r="339" spans="5:5" s="23" customFormat="1" ht="20.100000000000001" customHeight="1" x14ac:dyDescent="0.25">
      <c r="E339" s="27"/>
    </row>
    <row r="340" spans="5:5" s="23" customFormat="1" ht="20.100000000000001" customHeight="1" x14ac:dyDescent="0.25">
      <c r="E340" s="27"/>
    </row>
    <row r="341" spans="5:5" s="23" customFormat="1" ht="20.100000000000001" customHeight="1" x14ac:dyDescent="0.25">
      <c r="E341" s="27"/>
    </row>
    <row r="342" spans="5:5" s="23" customFormat="1" ht="20.100000000000001" customHeight="1" x14ac:dyDescent="0.25">
      <c r="E342" s="27"/>
    </row>
    <row r="343" spans="5:5" s="23" customFormat="1" ht="20.100000000000001" customHeight="1" x14ac:dyDescent="0.25">
      <c r="E343" s="27"/>
    </row>
    <row r="344" spans="5:5" s="23" customFormat="1" ht="20.100000000000001" customHeight="1" x14ac:dyDescent="0.25">
      <c r="E344" s="27"/>
    </row>
    <row r="345" spans="5:5" s="23" customFormat="1" ht="20.100000000000001" customHeight="1" x14ac:dyDescent="0.25">
      <c r="E345" s="27"/>
    </row>
    <row r="346" spans="5:5" s="23" customFormat="1" ht="20.100000000000001" customHeight="1" x14ac:dyDescent="0.25">
      <c r="E346" s="27"/>
    </row>
    <row r="347" spans="5:5" s="23" customFormat="1" ht="20.100000000000001" customHeight="1" x14ac:dyDescent="0.25">
      <c r="E347" s="27"/>
    </row>
    <row r="348" spans="5:5" s="23" customFormat="1" ht="20.100000000000001" customHeight="1" x14ac:dyDescent="0.25">
      <c r="E348" s="27"/>
    </row>
    <row r="349" spans="5:5" s="23" customFormat="1" ht="20.100000000000001" customHeight="1" x14ac:dyDescent="0.25">
      <c r="E349" s="27"/>
    </row>
    <row r="350" spans="5:5" s="23" customFormat="1" ht="20.100000000000001" customHeight="1" x14ac:dyDescent="0.25">
      <c r="E350" s="27"/>
    </row>
    <row r="351" spans="5:5" s="23" customFormat="1" ht="20.100000000000001" customHeight="1" x14ac:dyDescent="0.25">
      <c r="E351" s="27"/>
    </row>
    <row r="352" spans="5:5" s="23" customFormat="1" ht="20.100000000000001" customHeight="1" x14ac:dyDescent="0.25">
      <c r="E352" s="27"/>
    </row>
    <row r="353" spans="5:5" s="23" customFormat="1" ht="20.100000000000001" customHeight="1" x14ac:dyDescent="0.25">
      <c r="E353" s="27"/>
    </row>
    <row r="354" spans="5:5" s="23" customFormat="1" ht="20.100000000000001" customHeight="1" x14ac:dyDescent="0.25">
      <c r="E354" s="27"/>
    </row>
    <row r="355" spans="5:5" s="23" customFormat="1" ht="20.100000000000001" customHeight="1" x14ac:dyDescent="0.25">
      <c r="E355" s="27"/>
    </row>
    <row r="356" spans="5:5" s="23" customFormat="1" ht="20.100000000000001" customHeight="1" x14ac:dyDescent="0.25">
      <c r="E356" s="27"/>
    </row>
    <row r="357" spans="5:5" s="23" customFormat="1" ht="20.100000000000001" customHeight="1" x14ac:dyDescent="0.25">
      <c r="E357" s="27"/>
    </row>
    <row r="358" spans="5:5" s="23" customFormat="1" ht="20.100000000000001" customHeight="1" x14ac:dyDescent="0.25">
      <c r="E358" s="27"/>
    </row>
    <row r="359" spans="5:5" s="23" customFormat="1" ht="20.100000000000001" customHeight="1" x14ac:dyDescent="0.25">
      <c r="E359" s="27"/>
    </row>
    <row r="360" spans="5:5" s="23" customFormat="1" ht="20.100000000000001" customHeight="1" x14ac:dyDescent="0.25">
      <c r="E360" s="27"/>
    </row>
    <row r="361" spans="5:5" s="23" customFormat="1" ht="20.100000000000001" customHeight="1" x14ac:dyDescent="0.25">
      <c r="E361" s="27"/>
    </row>
    <row r="362" spans="5:5" s="23" customFormat="1" ht="20.100000000000001" customHeight="1" x14ac:dyDescent="0.25">
      <c r="E362" s="27"/>
    </row>
    <row r="363" spans="5:5" s="23" customFormat="1" ht="20.100000000000001" customHeight="1" x14ac:dyDescent="0.25">
      <c r="E363" s="27"/>
    </row>
    <row r="364" spans="5:5" s="23" customFormat="1" ht="20.100000000000001" customHeight="1" x14ac:dyDescent="0.25">
      <c r="E364" s="27"/>
    </row>
    <row r="365" spans="5:5" s="23" customFormat="1" ht="20.100000000000001" customHeight="1" x14ac:dyDescent="0.25">
      <c r="E365" s="27"/>
    </row>
    <row r="366" spans="5:5" s="23" customFormat="1" ht="20.100000000000001" customHeight="1" x14ac:dyDescent="0.25">
      <c r="E366" s="27"/>
    </row>
    <row r="367" spans="5:5" s="23" customFormat="1" ht="20.100000000000001" customHeight="1" x14ac:dyDescent="0.25">
      <c r="E367" s="27"/>
    </row>
    <row r="368" spans="5:5" s="23" customFormat="1" ht="20.100000000000001" customHeight="1" x14ac:dyDescent="0.25">
      <c r="E368" s="27"/>
    </row>
    <row r="369" spans="5:5" s="23" customFormat="1" ht="20.100000000000001" customHeight="1" x14ac:dyDescent="0.25">
      <c r="E369" s="27"/>
    </row>
    <row r="370" spans="5:5" s="23" customFormat="1" ht="20.100000000000001" customHeight="1" x14ac:dyDescent="0.25">
      <c r="E370" s="27"/>
    </row>
    <row r="371" spans="5:5" s="23" customFormat="1" ht="20.100000000000001" customHeight="1" x14ac:dyDescent="0.25">
      <c r="E371" s="27"/>
    </row>
    <row r="372" spans="5:5" s="23" customFormat="1" ht="20.100000000000001" customHeight="1" x14ac:dyDescent="0.25">
      <c r="E372" s="27"/>
    </row>
    <row r="373" spans="5:5" s="23" customFormat="1" ht="20.100000000000001" customHeight="1" x14ac:dyDescent="0.25">
      <c r="E373" s="27"/>
    </row>
    <row r="374" spans="5:5" s="23" customFormat="1" ht="20.100000000000001" customHeight="1" x14ac:dyDescent="0.25">
      <c r="E374" s="27"/>
    </row>
    <row r="375" spans="5:5" s="23" customFormat="1" ht="20.100000000000001" customHeight="1" x14ac:dyDescent="0.25">
      <c r="E375" s="27"/>
    </row>
    <row r="376" spans="5:5" s="23" customFormat="1" ht="20.100000000000001" customHeight="1" x14ac:dyDescent="0.25">
      <c r="E376" s="27"/>
    </row>
    <row r="377" spans="5:5" s="23" customFormat="1" ht="20.100000000000001" customHeight="1" x14ac:dyDescent="0.25">
      <c r="E377" s="27"/>
    </row>
    <row r="378" spans="5:5" s="23" customFormat="1" ht="20.100000000000001" customHeight="1" x14ac:dyDescent="0.25">
      <c r="E378" s="27"/>
    </row>
    <row r="379" spans="5:5" s="23" customFormat="1" ht="20.100000000000001" customHeight="1" x14ac:dyDescent="0.25">
      <c r="E379" s="27"/>
    </row>
    <row r="380" spans="5:5" s="23" customFormat="1" ht="20.100000000000001" customHeight="1" x14ac:dyDescent="0.25">
      <c r="E380" s="27"/>
    </row>
    <row r="381" spans="5:5" s="23" customFormat="1" ht="20.100000000000001" customHeight="1" x14ac:dyDescent="0.25">
      <c r="E381" s="27"/>
    </row>
    <row r="382" spans="5:5" s="23" customFormat="1" ht="20.100000000000001" customHeight="1" x14ac:dyDescent="0.25">
      <c r="E382" s="27"/>
    </row>
    <row r="383" spans="5:5" s="23" customFormat="1" ht="20.100000000000001" customHeight="1" x14ac:dyDescent="0.25">
      <c r="E383" s="27"/>
    </row>
    <row r="384" spans="5:5" s="23" customFormat="1" ht="20.100000000000001" customHeight="1" x14ac:dyDescent="0.25">
      <c r="E384" s="27"/>
    </row>
    <row r="385" spans="5:5" s="23" customFormat="1" ht="20.100000000000001" customHeight="1" x14ac:dyDescent="0.25">
      <c r="E385" s="27"/>
    </row>
    <row r="386" spans="5:5" s="23" customFormat="1" ht="20.100000000000001" customHeight="1" x14ac:dyDescent="0.25">
      <c r="E386" s="27"/>
    </row>
    <row r="387" spans="5:5" s="23" customFormat="1" ht="20.100000000000001" customHeight="1" x14ac:dyDescent="0.25">
      <c r="E387" s="27"/>
    </row>
    <row r="388" spans="5:5" s="23" customFormat="1" ht="20.100000000000001" customHeight="1" x14ac:dyDescent="0.25">
      <c r="E388" s="27"/>
    </row>
    <row r="389" spans="5:5" s="23" customFormat="1" ht="20.100000000000001" customHeight="1" x14ac:dyDescent="0.25">
      <c r="E389" s="27"/>
    </row>
    <row r="390" spans="5:5" s="23" customFormat="1" ht="20.100000000000001" customHeight="1" x14ac:dyDescent="0.25">
      <c r="E390" s="27"/>
    </row>
    <row r="391" spans="5:5" s="23" customFormat="1" ht="20.100000000000001" customHeight="1" x14ac:dyDescent="0.25">
      <c r="E391" s="27"/>
    </row>
    <row r="392" spans="5:5" s="23" customFormat="1" ht="20.100000000000001" customHeight="1" x14ac:dyDescent="0.25">
      <c r="E392" s="27"/>
    </row>
    <row r="393" spans="5:5" s="23" customFormat="1" ht="20.100000000000001" customHeight="1" x14ac:dyDescent="0.25">
      <c r="E393" s="27"/>
    </row>
    <row r="394" spans="5:5" s="23" customFormat="1" ht="20.100000000000001" customHeight="1" x14ac:dyDescent="0.25">
      <c r="E394" s="27"/>
    </row>
    <row r="395" spans="5:5" s="23" customFormat="1" ht="20.100000000000001" customHeight="1" x14ac:dyDescent="0.25">
      <c r="E395" s="27"/>
    </row>
    <row r="396" spans="5:5" s="23" customFormat="1" ht="20.100000000000001" customHeight="1" x14ac:dyDescent="0.25">
      <c r="E396" s="27"/>
    </row>
    <row r="397" spans="5:5" s="23" customFormat="1" ht="20.100000000000001" customHeight="1" x14ac:dyDescent="0.25">
      <c r="E397" s="27"/>
    </row>
    <row r="398" spans="5:5" s="23" customFormat="1" ht="20.100000000000001" customHeight="1" x14ac:dyDescent="0.25">
      <c r="E398" s="27"/>
    </row>
    <row r="399" spans="5:5" s="23" customFormat="1" ht="20.100000000000001" customHeight="1" x14ac:dyDescent="0.25">
      <c r="E399" s="27"/>
    </row>
    <row r="400" spans="5:5" s="23" customFormat="1" ht="20.100000000000001" customHeight="1" x14ac:dyDescent="0.25">
      <c r="E400" s="27"/>
    </row>
    <row r="401" spans="5:5" s="23" customFormat="1" ht="20.100000000000001" customHeight="1" x14ac:dyDescent="0.25">
      <c r="E401" s="27"/>
    </row>
    <row r="402" spans="5:5" s="23" customFormat="1" ht="20.100000000000001" customHeight="1" x14ac:dyDescent="0.25">
      <c r="E402" s="27"/>
    </row>
    <row r="403" spans="5:5" s="23" customFormat="1" ht="20.100000000000001" customHeight="1" x14ac:dyDescent="0.25">
      <c r="E403" s="27"/>
    </row>
    <row r="404" spans="5:5" s="23" customFormat="1" ht="20.100000000000001" customHeight="1" x14ac:dyDescent="0.25">
      <c r="E404" s="27"/>
    </row>
    <row r="405" spans="5:5" s="23" customFormat="1" ht="20.100000000000001" customHeight="1" x14ac:dyDescent="0.25">
      <c r="E405" s="27"/>
    </row>
    <row r="406" spans="5:5" s="23" customFormat="1" ht="20.100000000000001" customHeight="1" x14ac:dyDescent="0.25">
      <c r="E406" s="27"/>
    </row>
    <row r="407" spans="5:5" s="23" customFormat="1" ht="20.100000000000001" customHeight="1" x14ac:dyDescent="0.25">
      <c r="E407" s="27"/>
    </row>
    <row r="408" spans="5:5" s="23" customFormat="1" ht="20.100000000000001" customHeight="1" x14ac:dyDescent="0.25">
      <c r="E408" s="27"/>
    </row>
    <row r="409" spans="5:5" s="23" customFormat="1" ht="20.100000000000001" customHeight="1" x14ac:dyDescent="0.25">
      <c r="E409" s="27"/>
    </row>
    <row r="410" spans="5:5" s="23" customFormat="1" ht="20.100000000000001" customHeight="1" x14ac:dyDescent="0.25">
      <c r="E410" s="27"/>
    </row>
    <row r="411" spans="5:5" s="23" customFormat="1" ht="20.100000000000001" customHeight="1" x14ac:dyDescent="0.25">
      <c r="E411" s="27"/>
    </row>
    <row r="412" spans="5:5" s="23" customFormat="1" ht="20.100000000000001" customHeight="1" x14ac:dyDescent="0.25">
      <c r="E412" s="27"/>
    </row>
    <row r="413" spans="5:5" s="23" customFormat="1" ht="20.100000000000001" customHeight="1" x14ac:dyDescent="0.25">
      <c r="E413" s="27"/>
    </row>
    <row r="414" spans="5:5" s="23" customFormat="1" ht="20.100000000000001" customHeight="1" x14ac:dyDescent="0.25">
      <c r="E414" s="27"/>
    </row>
    <row r="415" spans="5:5" s="23" customFormat="1" ht="20.100000000000001" customHeight="1" x14ac:dyDescent="0.25">
      <c r="E415" s="27"/>
    </row>
    <row r="416" spans="5:5" s="23" customFormat="1" ht="20.100000000000001" customHeight="1" x14ac:dyDescent="0.25">
      <c r="E416" s="27"/>
    </row>
    <row r="417" spans="5:5" s="23" customFormat="1" ht="20.100000000000001" customHeight="1" x14ac:dyDescent="0.25">
      <c r="E417" s="27"/>
    </row>
    <row r="418" spans="5:5" s="23" customFormat="1" ht="20.100000000000001" customHeight="1" x14ac:dyDescent="0.25">
      <c r="E418" s="27"/>
    </row>
    <row r="419" spans="5:5" s="23" customFormat="1" ht="20.100000000000001" customHeight="1" x14ac:dyDescent="0.25">
      <c r="E419" s="27"/>
    </row>
    <row r="420" spans="5:5" s="23" customFormat="1" ht="20.100000000000001" customHeight="1" x14ac:dyDescent="0.25">
      <c r="E420" s="27"/>
    </row>
    <row r="421" spans="5:5" s="23" customFormat="1" ht="20.100000000000001" customHeight="1" x14ac:dyDescent="0.25">
      <c r="E421" s="27"/>
    </row>
    <row r="422" spans="5:5" s="23" customFormat="1" ht="20.100000000000001" customHeight="1" x14ac:dyDescent="0.25">
      <c r="E422" s="27"/>
    </row>
    <row r="423" spans="5:5" s="23" customFormat="1" ht="20.100000000000001" customHeight="1" x14ac:dyDescent="0.25">
      <c r="E423" s="27"/>
    </row>
    <row r="424" spans="5:5" s="23" customFormat="1" ht="20.100000000000001" customHeight="1" x14ac:dyDescent="0.25">
      <c r="E424" s="27"/>
    </row>
    <row r="425" spans="5:5" s="23" customFormat="1" ht="20.100000000000001" customHeight="1" x14ac:dyDescent="0.25">
      <c r="E425" s="27"/>
    </row>
    <row r="426" spans="5:5" s="23" customFormat="1" ht="20.100000000000001" customHeight="1" x14ac:dyDescent="0.25">
      <c r="E426" s="27"/>
    </row>
    <row r="427" spans="5:5" s="23" customFormat="1" ht="20.100000000000001" customHeight="1" x14ac:dyDescent="0.25">
      <c r="E427" s="27"/>
    </row>
    <row r="428" spans="5:5" s="23" customFormat="1" ht="20.100000000000001" customHeight="1" x14ac:dyDescent="0.25">
      <c r="E428" s="27"/>
    </row>
    <row r="429" spans="5:5" s="23" customFormat="1" ht="20.100000000000001" customHeight="1" x14ac:dyDescent="0.25">
      <c r="E429" s="27"/>
    </row>
    <row r="430" spans="5:5" s="23" customFormat="1" ht="20.100000000000001" customHeight="1" x14ac:dyDescent="0.25">
      <c r="E430" s="27"/>
    </row>
    <row r="431" spans="5:5" s="23" customFormat="1" ht="20.100000000000001" customHeight="1" x14ac:dyDescent="0.25">
      <c r="E431" s="27"/>
    </row>
    <row r="432" spans="5:5" s="23" customFormat="1" ht="20.100000000000001" customHeight="1" x14ac:dyDescent="0.25">
      <c r="E432" s="27"/>
    </row>
    <row r="433" spans="5:5" s="23" customFormat="1" ht="20.100000000000001" customHeight="1" x14ac:dyDescent="0.25">
      <c r="E433" s="27"/>
    </row>
    <row r="434" spans="5:5" s="23" customFormat="1" ht="20.100000000000001" customHeight="1" x14ac:dyDescent="0.25">
      <c r="E434" s="27"/>
    </row>
    <row r="435" spans="5:5" s="23" customFormat="1" ht="20.100000000000001" customHeight="1" x14ac:dyDescent="0.25">
      <c r="E435" s="27"/>
    </row>
    <row r="436" spans="5:5" s="23" customFormat="1" ht="20.100000000000001" customHeight="1" x14ac:dyDescent="0.25">
      <c r="E436" s="27"/>
    </row>
    <row r="437" spans="5:5" s="23" customFormat="1" ht="20.100000000000001" customHeight="1" x14ac:dyDescent="0.25">
      <c r="E437" s="27"/>
    </row>
    <row r="438" spans="5:5" s="23" customFormat="1" ht="20.100000000000001" customHeight="1" x14ac:dyDescent="0.25">
      <c r="E438" s="27"/>
    </row>
    <row r="439" spans="5:5" s="23" customFormat="1" ht="20.100000000000001" customHeight="1" x14ac:dyDescent="0.25">
      <c r="E439" s="27"/>
    </row>
    <row r="440" spans="5:5" s="23" customFormat="1" ht="20.100000000000001" customHeight="1" x14ac:dyDescent="0.25">
      <c r="E440" s="27"/>
    </row>
    <row r="441" spans="5:5" s="23" customFormat="1" ht="20.100000000000001" customHeight="1" x14ac:dyDescent="0.25">
      <c r="E441" s="27"/>
    </row>
    <row r="442" spans="5:5" s="23" customFormat="1" ht="20.100000000000001" customHeight="1" x14ac:dyDescent="0.25">
      <c r="E442" s="27"/>
    </row>
    <row r="443" spans="5:5" s="23" customFormat="1" ht="20.100000000000001" customHeight="1" x14ac:dyDescent="0.25">
      <c r="E443" s="27"/>
    </row>
    <row r="444" spans="5:5" s="23" customFormat="1" ht="20.100000000000001" customHeight="1" x14ac:dyDescent="0.25">
      <c r="E444" s="27"/>
    </row>
    <row r="445" spans="5:5" s="23" customFormat="1" ht="20.100000000000001" customHeight="1" x14ac:dyDescent="0.25">
      <c r="E445" s="27"/>
    </row>
    <row r="446" spans="5:5" s="23" customFormat="1" ht="20.100000000000001" customHeight="1" x14ac:dyDescent="0.25">
      <c r="E446" s="27"/>
    </row>
    <row r="447" spans="5:5" s="23" customFormat="1" ht="20.100000000000001" customHeight="1" x14ac:dyDescent="0.25">
      <c r="E447" s="27"/>
    </row>
    <row r="448" spans="5:5" s="23" customFormat="1" ht="20.100000000000001" customHeight="1" x14ac:dyDescent="0.25">
      <c r="E448" s="27"/>
    </row>
    <row r="449" spans="5:5" s="23" customFormat="1" ht="20.100000000000001" customHeight="1" x14ac:dyDescent="0.25">
      <c r="E449" s="27"/>
    </row>
    <row r="450" spans="5:5" s="23" customFormat="1" ht="20.100000000000001" customHeight="1" x14ac:dyDescent="0.25">
      <c r="E450" s="27"/>
    </row>
    <row r="451" spans="5:5" s="23" customFormat="1" ht="20.100000000000001" customHeight="1" x14ac:dyDescent="0.25">
      <c r="E451" s="27"/>
    </row>
    <row r="452" spans="5:5" s="23" customFormat="1" ht="20.100000000000001" customHeight="1" x14ac:dyDescent="0.25">
      <c r="E452" s="27"/>
    </row>
    <row r="453" spans="5:5" s="23" customFormat="1" ht="20.100000000000001" customHeight="1" x14ac:dyDescent="0.25">
      <c r="E453" s="27"/>
    </row>
    <row r="454" spans="5:5" s="23" customFormat="1" ht="20.100000000000001" customHeight="1" x14ac:dyDescent="0.25">
      <c r="E454" s="27"/>
    </row>
    <row r="455" spans="5:5" s="23" customFormat="1" ht="20.100000000000001" customHeight="1" x14ac:dyDescent="0.25">
      <c r="E455" s="27"/>
    </row>
    <row r="456" spans="5:5" s="23" customFormat="1" ht="20.100000000000001" customHeight="1" x14ac:dyDescent="0.25">
      <c r="E456" s="27"/>
    </row>
    <row r="457" spans="5:5" s="23" customFormat="1" ht="20.100000000000001" customHeight="1" x14ac:dyDescent="0.25">
      <c r="E457" s="27"/>
    </row>
    <row r="458" spans="5:5" s="23" customFormat="1" ht="20.100000000000001" customHeight="1" x14ac:dyDescent="0.25">
      <c r="E458" s="27"/>
    </row>
    <row r="459" spans="5:5" s="23" customFormat="1" ht="20.100000000000001" customHeight="1" x14ac:dyDescent="0.25">
      <c r="E459" s="27"/>
    </row>
    <row r="460" spans="5:5" s="23" customFormat="1" ht="20.100000000000001" customHeight="1" x14ac:dyDescent="0.25">
      <c r="E460" s="27"/>
    </row>
    <row r="461" spans="5:5" s="23" customFormat="1" ht="20.100000000000001" customHeight="1" x14ac:dyDescent="0.25">
      <c r="E461" s="27"/>
    </row>
    <row r="462" spans="5:5" s="23" customFormat="1" ht="20.100000000000001" customHeight="1" x14ac:dyDescent="0.25">
      <c r="E462" s="27"/>
    </row>
    <row r="463" spans="5:5" s="23" customFormat="1" ht="20.100000000000001" customHeight="1" x14ac:dyDescent="0.25">
      <c r="E463" s="27"/>
    </row>
    <row r="464" spans="5:5" s="23" customFormat="1" ht="20.100000000000001" customHeight="1" x14ac:dyDescent="0.25">
      <c r="E464" s="27"/>
    </row>
    <row r="465" spans="5:5" s="23" customFormat="1" ht="20.100000000000001" customHeight="1" x14ac:dyDescent="0.25">
      <c r="E465" s="27"/>
    </row>
    <row r="466" spans="5:5" s="23" customFormat="1" ht="20.100000000000001" customHeight="1" x14ac:dyDescent="0.25">
      <c r="E466" s="27"/>
    </row>
    <row r="467" spans="5:5" s="23" customFormat="1" ht="20.100000000000001" customHeight="1" x14ac:dyDescent="0.25">
      <c r="E467" s="27"/>
    </row>
    <row r="468" spans="5:5" s="23" customFormat="1" ht="20.100000000000001" customHeight="1" x14ac:dyDescent="0.25">
      <c r="E468" s="27"/>
    </row>
    <row r="469" spans="5:5" s="23" customFormat="1" ht="20.100000000000001" customHeight="1" x14ac:dyDescent="0.25">
      <c r="E469" s="27"/>
    </row>
    <row r="470" spans="5:5" s="23" customFormat="1" ht="20.100000000000001" customHeight="1" x14ac:dyDescent="0.25">
      <c r="E470" s="27"/>
    </row>
    <row r="471" spans="5:5" s="23" customFormat="1" ht="20.100000000000001" customHeight="1" x14ac:dyDescent="0.25">
      <c r="E471" s="27"/>
    </row>
    <row r="472" spans="5:5" s="23" customFormat="1" ht="20.100000000000001" customHeight="1" x14ac:dyDescent="0.25">
      <c r="E472" s="27"/>
    </row>
    <row r="473" spans="5:5" s="23" customFormat="1" ht="20.100000000000001" customHeight="1" x14ac:dyDescent="0.25">
      <c r="E473" s="27"/>
    </row>
    <row r="474" spans="5:5" s="23" customFormat="1" ht="20.100000000000001" customHeight="1" x14ac:dyDescent="0.25">
      <c r="E474" s="27"/>
    </row>
    <row r="475" spans="5:5" s="23" customFormat="1" ht="20.100000000000001" customHeight="1" x14ac:dyDescent="0.25">
      <c r="E475" s="27"/>
    </row>
    <row r="476" spans="5:5" s="23" customFormat="1" ht="20.100000000000001" customHeight="1" x14ac:dyDescent="0.25">
      <c r="E476" s="27"/>
    </row>
    <row r="477" spans="5:5" s="23" customFormat="1" ht="20.100000000000001" customHeight="1" x14ac:dyDescent="0.25">
      <c r="E477" s="27"/>
    </row>
    <row r="478" spans="5:5" s="23" customFormat="1" ht="20.100000000000001" customHeight="1" x14ac:dyDescent="0.25">
      <c r="E478" s="27"/>
    </row>
    <row r="479" spans="5:5" s="23" customFormat="1" ht="20.100000000000001" customHeight="1" x14ac:dyDescent="0.25">
      <c r="E479" s="27"/>
    </row>
    <row r="480" spans="5:5" s="23" customFormat="1" ht="20.100000000000001" customHeight="1" x14ac:dyDescent="0.25">
      <c r="E480" s="27"/>
    </row>
    <row r="481" spans="5:5" s="23" customFormat="1" ht="20.100000000000001" customHeight="1" x14ac:dyDescent="0.25">
      <c r="E481" s="27"/>
    </row>
    <row r="482" spans="5:5" s="23" customFormat="1" ht="20.100000000000001" customHeight="1" x14ac:dyDescent="0.25">
      <c r="E482" s="27"/>
    </row>
    <row r="483" spans="5:5" s="23" customFormat="1" ht="20.100000000000001" customHeight="1" x14ac:dyDescent="0.25">
      <c r="E483" s="27"/>
    </row>
    <row r="484" spans="5:5" s="23" customFormat="1" ht="20.100000000000001" customHeight="1" x14ac:dyDescent="0.25">
      <c r="E484" s="27"/>
    </row>
    <row r="485" spans="5:5" s="23" customFormat="1" ht="20.100000000000001" customHeight="1" x14ac:dyDescent="0.25">
      <c r="E485" s="27"/>
    </row>
    <row r="486" spans="5:5" s="23" customFormat="1" ht="20.100000000000001" customHeight="1" x14ac:dyDescent="0.25">
      <c r="E486" s="27"/>
    </row>
    <row r="487" spans="5:5" s="23" customFormat="1" ht="20.100000000000001" customHeight="1" x14ac:dyDescent="0.25">
      <c r="E487" s="27"/>
    </row>
    <row r="488" spans="5:5" s="23" customFormat="1" ht="20.100000000000001" customHeight="1" x14ac:dyDescent="0.25">
      <c r="E488" s="27"/>
    </row>
    <row r="489" spans="5:5" s="23" customFormat="1" ht="20.100000000000001" customHeight="1" x14ac:dyDescent="0.25">
      <c r="E489" s="27"/>
    </row>
    <row r="490" spans="5:5" s="23" customFormat="1" ht="20.100000000000001" customHeight="1" x14ac:dyDescent="0.25">
      <c r="E490" s="27"/>
    </row>
    <row r="491" spans="5:5" s="23" customFormat="1" ht="20.100000000000001" customHeight="1" x14ac:dyDescent="0.25">
      <c r="E491" s="27"/>
    </row>
    <row r="492" spans="5:5" s="23" customFormat="1" ht="20.100000000000001" customHeight="1" x14ac:dyDescent="0.25">
      <c r="E492" s="27"/>
    </row>
    <row r="493" spans="5:5" s="23" customFormat="1" ht="20.100000000000001" customHeight="1" x14ac:dyDescent="0.25">
      <c r="E493" s="27"/>
    </row>
    <row r="494" spans="5:5" s="23" customFormat="1" ht="20.100000000000001" customHeight="1" x14ac:dyDescent="0.25">
      <c r="E494" s="27"/>
    </row>
    <row r="495" spans="5:5" s="23" customFormat="1" ht="20.100000000000001" customHeight="1" x14ac:dyDescent="0.25">
      <c r="E495" s="27"/>
    </row>
    <row r="496" spans="5:5" s="23" customFormat="1" ht="20.100000000000001" customHeight="1" x14ac:dyDescent="0.25">
      <c r="E496" s="27"/>
    </row>
    <row r="497" spans="5:5" s="23" customFormat="1" ht="20.100000000000001" customHeight="1" x14ac:dyDescent="0.25">
      <c r="E497" s="27"/>
    </row>
    <row r="498" spans="5:5" s="23" customFormat="1" ht="20.100000000000001" customHeight="1" x14ac:dyDescent="0.25">
      <c r="E498" s="27"/>
    </row>
    <row r="499" spans="5:5" s="23" customFormat="1" ht="20.100000000000001" customHeight="1" x14ac:dyDescent="0.25">
      <c r="E499" s="27"/>
    </row>
    <row r="500" spans="5:5" s="23" customFormat="1" ht="20.100000000000001" customHeight="1" x14ac:dyDescent="0.25">
      <c r="E500" s="27"/>
    </row>
    <row r="501" spans="5:5" s="23" customFormat="1" ht="20.100000000000001" customHeight="1" x14ac:dyDescent="0.25">
      <c r="E501" s="27"/>
    </row>
    <row r="502" spans="5:5" s="23" customFormat="1" ht="20.100000000000001" customHeight="1" x14ac:dyDescent="0.25">
      <c r="E502" s="27"/>
    </row>
    <row r="503" spans="5:5" s="23" customFormat="1" ht="20.100000000000001" customHeight="1" x14ac:dyDescent="0.25">
      <c r="E503" s="27"/>
    </row>
    <row r="504" spans="5:5" s="23" customFormat="1" ht="20.100000000000001" customHeight="1" x14ac:dyDescent="0.25">
      <c r="E504" s="27"/>
    </row>
    <row r="505" spans="5:5" s="23" customFormat="1" ht="20.100000000000001" customHeight="1" x14ac:dyDescent="0.25">
      <c r="E505" s="27"/>
    </row>
    <row r="506" spans="5:5" s="23" customFormat="1" ht="20.100000000000001" customHeight="1" x14ac:dyDescent="0.25">
      <c r="E506" s="27"/>
    </row>
    <row r="507" spans="5:5" s="23" customFormat="1" ht="20.100000000000001" customHeight="1" x14ac:dyDescent="0.25">
      <c r="E507" s="27"/>
    </row>
    <row r="508" spans="5:5" s="23" customFormat="1" ht="20.100000000000001" customHeight="1" x14ac:dyDescent="0.25">
      <c r="E508" s="27"/>
    </row>
    <row r="509" spans="5:5" s="23" customFormat="1" ht="20.100000000000001" customHeight="1" x14ac:dyDescent="0.25">
      <c r="E509" s="27"/>
    </row>
    <row r="510" spans="5:5" s="23" customFormat="1" ht="20.100000000000001" customHeight="1" x14ac:dyDescent="0.25">
      <c r="E510" s="27"/>
    </row>
    <row r="511" spans="5:5" s="23" customFormat="1" ht="20.100000000000001" customHeight="1" x14ac:dyDescent="0.25">
      <c r="E511" s="27"/>
    </row>
    <row r="512" spans="5:5" s="23" customFormat="1" ht="20.100000000000001" customHeight="1" x14ac:dyDescent="0.25">
      <c r="E512" s="27"/>
    </row>
    <row r="513" spans="5:5" s="23" customFormat="1" ht="20.100000000000001" customHeight="1" x14ac:dyDescent="0.25">
      <c r="E513" s="27"/>
    </row>
    <row r="514" spans="5:5" s="23" customFormat="1" ht="20.100000000000001" customHeight="1" x14ac:dyDescent="0.25">
      <c r="E514" s="27"/>
    </row>
    <row r="515" spans="5:5" s="23" customFormat="1" ht="20.100000000000001" customHeight="1" x14ac:dyDescent="0.25">
      <c r="E515" s="27"/>
    </row>
    <row r="516" spans="5:5" s="23" customFormat="1" ht="20.100000000000001" customHeight="1" x14ac:dyDescent="0.25">
      <c r="E516" s="27"/>
    </row>
    <row r="517" spans="5:5" s="23" customFormat="1" ht="20.100000000000001" customHeight="1" x14ac:dyDescent="0.25">
      <c r="E517" s="27"/>
    </row>
    <row r="518" spans="5:5" s="23" customFormat="1" ht="20.100000000000001" customHeight="1" x14ac:dyDescent="0.25">
      <c r="E518" s="27"/>
    </row>
    <row r="519" spans="5:5" s="23" customFormat="1" ht="20.100000000000001" customHeight="1" x14ac:dyDescent="0.25">
      <c r="E519" s="27"/>
    </row>
    <row r="520" spans="5:5" s="23" customFormat="1" ht="20.100000000000001" customHeight="1" x14ac:dyDescent="0.25">
      <c r="E520" s="27"/>
    </row>
    <row r="521" spans="5:5" s="23" customFormat="1" ht="20.100000000000001" customHeight="1" x14ac:dyDescent="0.25">
      <c r="E521" s="27"/>
    </row>
    <row r="522" spans="5:5" s="23" customFormat="1" ht="20.100000000000001" customHeight="1" x14ac:dyDescent="0.25">
      <c r="E522" s="27"/>
    </row>
    <row r="523" spans="5:5" s="23" customFormat="1" ht="20.100000000000001" customHeight="1" x14ac:dyDescent="0.25">
      <c r="E523" s="27"/>
    </row>
    <row r="524" spans="5:5" s="23" customFormat="1" ht="20.100000000000001" customHeight="1" x14ac:dyDescent="0.25">
      <c r="E524" s="27"/>
    </row>
    <row r="525" spans="5:5" s="23" customFormat="1" ht="20.100000000000001" customHeight="1" x14ac:dyDescent="0.25">
      <c r="E525" s="27"/>
    </row>
    <row r="526" spans="5:5" s="23" customFormat="1" ht="20.100000000000001" customHeight="1" x14ac:dyDescent="0.25">
      <c r="E526" s="27"/>
    </row>
    <row r="527" spans="5:5" s="23" customFormat="1" ht="20.100000000000001" customHeight="1" x14ac:dyDescent="0.25">
      <c r="E527" s="27"/>
    </row>
    <row r="528" spans="5:5" s="23" customFormat="1" ht="20.100000000000001" customHeight="1" x14ac:dyDescent="0.25">
      <c r="E528" s="27"/>
    </row>
    <row r="529" spans="5:5" s="23" customFormat="1" ht="20.100000000000001" customHeight="1" x14ac:dyDescent="0.25">
      <c r="E529" s="27"/>
    </row>
    <row r="530" spans="5:5" s="23" customFormat="1" ht="20.100000000000001" customHeight="1" x14ac:dyDescent="0.25">
      <c r="E530" s="27"/>
    </row>
    <row r="531" spans="5:5" s="23" customFormat="1" ht="20.100000000000001" customHeight="1" x14ac:dyDescent="0.25">
      <c r="E531" s="27"/>
    </row>
    <row r="532" spans="5:5" s="23" customFormat="1" ht="20.100000000000001" customHeight="1" x14ac:dyDescent="0.25">
      <c r="E532" s="27"/>
    </row>
    <row r="533" spans="5:5" s="23" customFormat="1" ht="20.100000000000001" customHeight="1" x14ac:dyDescent="0.25">
      <c r="E533" s="27"/>
    </row>
    <row r="534" spans="5:5" s="23" customFormat="1" ht="20.100000000000001" customHeight="1" x14ac:dyDescent="0.25">
      <c r="E534" s="27"/>
    </row>
    <row r="535" spans="5:5" s="23" customFormat="1" ht="20.100000000000001" customHeight="1" x14ac:dyDescent="0.25">
      <c r="E535" s="27"/>
    </row>
    <row r="536" spans="5:5" s="23" customFormat="1" ht="20.100000000000001" customHeight="1" x14ac:dyDescent="0.25">
      <c r="E536" s="27"/>
    </row>
    <row r="537" spans="5:5" s="23" customFormat="1" ht="20.100000000000001" customHeight="1" x14ac:dyDescent="0.25">
      <c r="E537" s="27"/>
    </row>
    <row r="538" spans="5:5" s="23" customFormat="1" ht="20.100000000000001" customHeight="1" x14ac:dyDescent="0.25">
      <c r="E538" s="27"/>
    </row>
    <row r="539" spans="5:5" s="23" customFormat="1" ht="20.100000000000001" customHeight="1" x14ac:dyDescent="0.25">
      <c r="E539" s="27"/>
    </row>
    <row r="540" spans="5:5" s="23" customFormat="1" ht="20.100000000000001" customHeight="1" x14ac:dyDescent="0.25">
      <c r="E540" s="27"/>
    </row>
    <row r="541" spans="5:5" s="23" customFormat="1" ht="20.100000000000001" customHeight="1" x14ac:dyDescent="0.25">
      <c r="E541" s="27"/>
    </row>
    <row r="542" spans="5:5" s="23" customFormat="1" ht="20.100000000000001" customHeight="1" x14ac:dyDescent="0.25">
      <c r="E542" s="27"/>
    </row>
    <row r="543" spans="5:5" s="23" customFormat="1" ht="20.100000000000001" customHeight="1" x14ac:dyDescent="0.25">
      <c r="E543" s="27"/>
    </row>
    <row r="544" spans="5:5" s="23" customFormat="1" ht="20.100000000000001" customHeight="1" x14ac:dyDescent="0.25">
      <c r="E544" s="27"/>
    </row>
    <row r="545" spans="5:5" s="23" customFormat="1" ht="20.100000000000001" customHeight="1" x14ac:dyDescent="0.25">
      <c r="E545" s="27"/>
    </row>
    <row r="546" spans="5:5" s="23" customFormat="1" ht="20.100000000000001" customHeight="1" x14ac:dyDescent="0.25">
      <c r="E546" s="27"/>
    </row>
    <row r="547" spans="5:5" s="23" customFormat="1" ht="20.100000000000001" customHeight="1" x14ac:dyDescent="0.25">
      <c r="E547" s="27"/>
    </row>
    <row r="548" spans="5:5" s="23" customFormat="1" ht="20.100000000000001" customHeight="1" x14ac:dyDescent="0.25">
      <c r="E548" s="27"/>
    </row>
    <row r="549" spans="5:5" s="23" customFormat="1" ht="20.100000000000001" customHeight="1" x14ac:dyDescent="0.25">
      <c r="E549" s="27"/>
    </row>
    <row r="550" spans="5:5" s="23" customFormat="1" ht="20.100000000000001" customHeight="1" x14ac:dyDescent="0.25">
      <c r="E550" s="27"/>
    </row>
    <row r="551" spans="5:5" s="23" customFormat="1" ht="20.100000000000001" customHeight="1" x14ac:dyDescent="0.25">
      <c r="E551" s="27"/>
    </row>
    <row r="552" spans="5:5" s="23" customFormat="1" ht="20.100000000000001" customHeight="1" x14ac:dyDescent="0.25">
      <c r="E552" s="27"/>
    </row>
    <row r="553" spans="5:5" s="23" customFormat="1" ht="20.100000000000001" customHeight="1" x14ac:dyDescent="0.25">
      <c r="E553" s="27"/>
    </row>
    <row r="554" spans="5:5" s="23" customFormat="1" ht="20.100000000000001" customHeight="1" x14ac:dyDescent="0.25">
      <c r="E554" s="27"/>
    </row>
    <row r="555" spans="5:5" s="23" customFormat="1" ht="20.100000000000001" customHeight="1" x14ac:dyDescent="0.25">
      <c r="E555" s="27"/>
    </row>
    <row r="556" spans="5:5" s="23" customFormat="1" ht="20.100000000000001" customHeight="1" x14ac:dyDescent="0.25">
      <c r="E556" s="27"/>
    </row>
    <row r="557" spans="5:5" s="23" customFormat="1" ht="20.100000000000001" customHeight="1" x14ac:dyDescent="0.25">
      <c r="E557" s="27"/>
    </row>
    <row r="558" spans="5:5" s="23" customFormat="1" ht="20.100000000000001" customHeight="1" x14ac:dyDescent="0.25">
      <c r="E558" s="27"/>
    </row>
    <row r="559" spans="5:5" s="23" customFormat="1" ht="20.100000000000001" customHeight="1" x14ac:dyDescent="0.25">
      <c r="E559" s="27"/>
    </row>
    <row r="560" spans="5:5" s="23" customFormat="1" ht="20.100000000000001" customHeight="1" x14ac:dyDescent="0.25">
      <c r="E560" s="27"/>
    </row>
    <row r="561" spans="5:5" s="23" customFormat="1" ht="20.100000000000001" customHeight="1" x14ac:dyDescent="0.25">
      <c r="E561" s="27"/>
    </row>
    <row r="562" spans="5:5" s="23" customFormat="1" ht="20.100000000000001" customHeight="1" x14ac:dyDescent="0.25">
      <c r="E562" s="27"/>
    </row>
    <row r="563" spans="5:5" s="23" customFormat="1" ht="20.100000000000001" customHeight="1" x14ac:dyDescent="0.25">
      <c r="E563" s="27"/>
    </row>
    <row r="564" spans="5:5" s="23" customFormat="1" ht="20.100000000000001" customHeight="1" x14ac:dyDescent="0.25">
      <c r="E564" s="27"/>
    </row>
    <row r="565" spans="5:5" s="23" customFormat="1" ht="20.100000000000001" customHeight="1" x14ac:dyDescent="0.25">
      <c r="E565" s="27"/>
    </row>
    <row r="566" spans="5:5" s="23" customFormat="1" ht="20.100000000000001" customHeight="1" x14ac:dyDescent="0.25">
      <c r="E566" s="27"/>
    </row>
    <row r="567" spans="5:5" s="23" customFormat="1" ht="20.100000000000001" customHeight="1" x14ac:dyDescent="0.25">
      <c r="E567" s="27"/>
    </row>
    <row r="568" spans="5:5" s="23" customFormat="1" ht="20.100000000000001" customHeight="1" x14ac:dyDescent="0.25">
      <c r="E568" s="27"/>
    </row>
    <row r="569" spans="5:5" s="23" customFormat="1" ht="20.100000000000001" customHeight="1" x14ac:dyDescent="0.25">
      <c r="E569" s="27"/>
    </row>
    <row r="570" spans="5:5" s="23" customFormat="1" ht="20.100000000000001" customHeight="1" x14ac:dyDescent="0.25">
      <c r="E570" s="27"/>
    </row>
    <row r="571" spans="5:5" s="23" customFormat="1" ht="20.100000000000001" customHeight="1" x14ac:dyDescent="0.25">
      <c r="E571" s="27"/>
    </row>
    <row r="572" spans="5:5" s="23" customFormat="1" ht="20.100000000000001" customHeight="1" x14ac:dyDescent="0.25">
      <c r="E572" s="27"/>
    </row>
    <row r="573" spans="5:5" s="23" customFormat="1" ht="20.100000000000001" customHeight="1" x14ac:dyDescent="0.25">
      <c r="E573" s="27"/>
    </row>
    <row r="574" spans="5:5" s="23" customFormat="1" ht="20.100000000000001" customHeight="1" x14ac:dyDescent="0.25">
      <c r="E574" s="27"/>
    </row>
    <row r="575" spans="5:5" s="23" customFormat="1" ht="20.100000000000001" customHeight="1" x14ac:dyDescent="0.25">
      <c r="E575" s="27"/>
    </row>
    <row r="576" spans="5:5" s="23" customFormat="1" ht="20.100000000000001" customHeight="1" x14ac:dyDescent="0.25">
      <c r="E576" s="27"/>
    </row>
    <row r="577" spans="5:5" s="23" customFormat="1" ht="20.100000000000001" customHeight="1" x14ac:dyDescent="0.25">
      <c r="E577" s="27"/>
    </row>
    <row r="578" spans="5:5" s="23" customFormat="1" ht="20.100000000000001" customHeight="1" x14ac:dyDescent="0.25">
      <c r="E578" s="27"/>
    </row>
    <row r="579" spans="5:5" s="23" customFormat="1" ht="20.100000000000001" customHeight="1" x14ac:dyDescent="0.25">
      <c r="E579" s="27"/>
    </row>
    <row r="580" spans="5:5" s="23" customFormat="1" ht="20.100000000000001" customHeight="1" x14ac:dyDescent="0.25">
      <c r="E580" s="27"/>
    </row>
    <row r="581" spans="5:5" s="23" customFormat="1" ht="20.100000000000001" customHeight="1" x14ac:dyDescent="0.25">
      <c r="E581" s="27"/>
    </row>
    <row r="582" spans="5:5" s="23" customFormat="1" ht="20.100000000000001" customHeight="1" x14ac:dyDescent="0.25">
      <c r="E582" s="27"/>
    </row>
    <row r="583" spans="5:5" s="23" customFormat="1" ht="20.100000000000001" customHeight="1" x14ac:dyDescent="0.25">
      <c r="E583" s="27"/>
    </row>
    <row r="584" spans="5:5" s="23" customFormat="1" ht="20.100000000000001" customHeight="1" x14ac:dyDescent="0.25">
      <c r="E584" s="27"/>
    </row>
    <row r="585" spans="5:5" s="23" customFormat="1" ht="20.100000000000001" customHeight="1" x14ac:dyDescent="0.25">
      <c r="E585" s="27"/>
    </row>
    <row r="586" spans="5:5" s="23" customFormat="1" ht="20.100000000000001" customHeight="1" x14ac:dyDescent="0.25">
      <c r="E586" s="27"/>
    </row>
    <row r="587" spans="5:5" s="23" customFormat="1" ht="20.100000000000001" customHeight="1" x14ac:dyDescent="0.25">
      <c r="E587" s="27"/>
    </row>
    <row r="588" spans="5:5" s="23" customFormat="1" ht="20.100000000000001" customHeight="1" x14ac:dyDescent="0.25">
      <c r="E588" s="27"/>
    </row>
    <row r="589" spans="5:5" s="23" customFormat="1" ht="20.100000000000001" customHeight="1" x14ac:dyDescent="0.25">
      <c r="E589" s="27"/>
    </row>
    <row r="590" spans="5:5" s="23" customFormat="1" ht="20.100000000000001" customHeight="1" x14ac:dyDescent="0.25">
      <c r="E590" s="27"/>
    </row>
    <row r="591" spans="5:5" s="23" customFormat="1" ht="20.100000000000001" customHeight="1" x14ac:dyDescent="0.25">
      <c r="E591" s="27"/>
    </row>
    <row r="592" spans="5:5" s="23" customFormat="1" ht="20.100000000000001" customHeight="1" x14ac:dyDescent="0.25">
      <c r="E592" s="27"/>
    </row>
    <row r="593" spans="5:5" s="23" customFormat="1" ht="20.100000000000001" customHeight="1" x14ac:dyDescent="0.25">
      <c r="E593" s="27"/>
    </row>
    <row r="594" spans="5:5" s="23" customFormat="1" ht="20.100000000000001" customHeight="1" x14ac:dyDescent="0.25">
      <c r="E594" s="27"/>
    </row>
    <row r="595" spans="5:5" s="23" customFormat="1" ht="20.100000000000001" customHeight="1" x14ac:dyDescent="0.25">
      <c r="E595" s="27"/>
    </row>
    <row r="596" spans="5:5" s="23" customFormat="1" ht="20.100000000000001" customHeight="1" x14ac:dyDescent="0.25">
      <c r="E596" s="27"/>
    </row>
    <row r="597" spans="5:5" s="23" customFormat="1" ht="20.100000000000001" customHeight="1" x14ac:dyDescent="0.25">
      <c r="E597" s="27"/>
    </row>
    <row r="598" spans="5:5" s="23" customFormat="1" ht="20.100000000000001" customHeight="1" x14ac:dyDescent="0.25">
      <c r="E598" s="27"/>
    </row>
    <row r="599" spans="5:5" s="23" customFormat="1" ht="20.100000000000001" customHeight="1" x14ac:dyDescent="0.25">
      <c r="E599" s="27"/>
    </row>
    <row r="600" spans="5:5" s="23" customFormat="1" ht="20.100000000000001" customHeight="1" x14ac:dyDescent="0.25">
      <c r="E600" s="27"/>
    </row>
    <row r="601" spans="5:5" s="23" customFormat="1" ht="20.100000000000001" customHeight="1" x14ac:dyDescent="0.25">
      <c r="E601" s="27"/>
    </row>
    <row r="602" spans="5:5" s="23" customFormat="1" ht="20.100000000000001" customHeight="1" x14ac:dyDescent="0.25">
      <c r="E602" s="27"/>
    </row>
    <row r="603" spans="5:5" s="23" customFormat="1" ht="20.100000000000001" customHeight="1" x14ac:dyDescent="0.25">
      <c r="E603" s="27"/>
    </row>
    <row r="604" spans="5:5" s="23" customFormat="1" ht="20.100000000000001" customHeight="1" x14ac:dyDescent="0.25">
      <c r="E604" s="27"/>
    </row>
    <row r="605" spans="5:5" s="23" customFormat="1" ht="20.100000000000001" customHeight="1" x14ac:dyDescent="0.25">
      <c r="E605" s="27"/>
    </row>
    <row r="606" spans="5:5" s="23" customFormat="1" ht="20.100000000000001" customHeight="1" x14ac:dyDescent="0.25">
      <c r="E606" s="27"/>
    </row>
    <row r="607" spans="5:5" s="23" customFormat="1" ht="20.100000000000001" customHeight="1" x14ac:dyDescent="0.25">
      <c r="E607" s="27"/>
    </row>
    <row r="608" spans="5:5" s="23" customFormat="1" ht="20.100000000000001" customHeight="1" x14ac:dyDescent="0.25">
      <c r="E608" s="27"/>
    </row>
    <row r="609" spans="5:5" s="23" customFormat="1" ht="20.100000000000001" customHeight="1" x14ac:dyDescent="0.25">
      <c r="E609" s="27"/>
    </row>
    <row r="610" spans="5:5" s="23" customFormat="1" ht="20.100000000000001" customHeight="1" x14ac:dyDescent="0.25">
      <c r="E610" s="27"/>
    </row>
    <row r="611" spans="5:5" s="23" customFormat="1" ht="20.100000000000001" customHeight="1" x14ac:dyDescent="0.25">
      <c r="E611" s="27"/>
    </row>
    <row r="612" spans="5:5" s="23" customFormat="1" ht="20.100000000000001" customHeight="1" x14ac:dyDescent="0.25">
      <c r="E612" s="27"/>
    </row>
    <row r="613" spans="5:5" s="23" customFormat="1" ht="20.100000000000001" customHeight="1" x14ac:dyDescent="0.25">
      <c r="E613" s="27"/>
    </row>
    <row r="614" spans="5:5" s="23" customFormat="1" ht="20.100000000000001" customHeight="1" x14ac:dyDescent="0.25">
      <c r="E614" s="27"/>
    </row>
    <row r="615" spans="5:5" s="23" customFormat="1" ht="20.100000000000001" customHeight="1" x14ac:dyDescent="0.25">
      <c r="E615" s="27"/>
    </row>
    <row r="616" spans="5:5" s="23" customFormat="1" ht="20.100000000000001" customHeight="1" x14ac:dyDescent="0.25">
      <c r="E616" s="27"/>
    </row>
    <row r="617" spans="5:5" s="23" customFormat="1" ht="20.100000000000001" customHeight="1" x14ac:dyDescent="0.25">
      <c r="E617" s="27"/>
    </row>
    <row r="618" spans="5:5" s="23" customFormat="1" ht="20.100000000000001" customHeight="1" x14ac:dyDescent="0.25">
      <c r="E618" s="27"/>
    </row>
    <row r="619" spans="5:5" s="23" customFormat="1" ht="20.100000000000001" customHeight="1" x14ac:dyDescent="0.25">
      <c r="E619" s="27"/>
    </row>
    <row r="620" spans="5:5" s="23" customFormat="1" ht="20.100000000000001" customHeight="1" x14ac:dyDescent="0.25">
      <c r="E620" s="27"/>
    </row>
    <row r="621" spans="5:5" s="23" customFormat="1" ht="20.100000000000001" customHeight="1" x14ac:dyDescent="0.25">
      <c r="E621" s="27"/>
    </row>
    <row r="622" spans="5:5" s="23" customFormat="1" ht="20.100000000000001" customHeight="1" x14ac:dyDescent="0.25">
      <c r="E622" s="27"/>
    </row>
    <row r="623" spans="5:5" s="23" customFormat="1" ht="20.100000000000001" customHeight="1" x14ac:dyDescent="0.25">
      <c r="E623" s="27"/>
    </row>
    <row r="624" spans="5:5" s="23" customFormat="1" ht="20.100000000000001" customHeight="1" x14ac:dyDescent="0.25">
      <c r="E624" s="27"/>
    </row>
    <row r="625" spans="5:5" s="23" customFormat="1" ht="20.100000000000001" customHeight="1" x14ac:dyDescent="0.25">
      <c r="E625" s="27"/>
    </row>
    <row r="626" spans="5:5" s="23" customFormat="1" ht="20.100000000000001" customHeight="1" x14ac:dyDescent="0.25">
      <c r="E626" s="27"/>
    </row>
    <row r="627" spans="5:5" s="23" customFormat="1" ht="20.100000000000001" customHeight="1" x14ac:dyDescent="0.25">
      <c r="E627" s="27"/>
    </row>
    <row r="628" spans="5:5" s="23" customFormat="1" ht="20.100000000000001" customHeight="1" x14ac:dyDescent="0.25">
      <c r="E628" s="27"/>
    </row>
    <row r="629" spans="5:5" s="23" customFormat="1" ht="20.100000000000001" customHeight="1" x14ac:dyDescent="0.25">
      <c r="E629" s="27"/>
    </row>
    <row r="630" spans="5:5" s="23" customFormat="1" ht="20.100000000000001" customHeight="1" x14ac:dyDescent="0.25">
      <c r="E630" s="27"/>
    </row>
    <row r="631" spans="5:5" s="23" customFormat="1" ht="20.100000000000001" customHeight="1" x14ac:dyDescent="0.25">
      <c r="E631" s="27"/>
    </row>
    <row r="632" spans="5:5" s="23" customFormat="1" ht="20.100000000000001" customHeight="1" x14ac:dyDescent="0.25">
      <c r="E632" s="27"/>
    </row>
    <row r="633" spans="5:5" s="23" customFormat="1" ht="20.100000000000001" customHeight="1" x14ac:dyDescent="0.25">
      <c r="E633" s="27"/>
    </row>
    <row r="634" spans="5:5" s="23" customFormat="1" ht="20.100000000000001" customHeight="1" x14ac:dyDescent="0.25">
      <c r="E634" s="27"/>
    </row>
    <row r="635" spans="5:5" s="23" customFormat="1" ht="20.100000000000001" customHeight="1" x14ac:dyDescent="0.25">
      <c r="E635" s="27"/>
    </row>
    <row r="636" spans="5:5" s="23" customFormat="1" ht="20.100000000000001" customHeight="1" x14ac:dyDescent="0.25">
      <c r="E636" s="27"/>
    </row>
    <row r="637" spans="5:5" s="23" customFormat="1" ht="20.100000000000001" customHeight="1" x14ac:dyDescent="0.25">
      <c r="E637" s="27"/>
    </row>
    <row r="638" spans="5:5" s="23" customFormat="1" ht="20.100000000000001" customHeight="1" x14ac:dyDescent="0.25">
      <c r="E638" s="27"/>
    </row>
    <row r="639" spans="5:5" s="23" customFormat="1" ht="20.100000000000001" customHeight="1" x14ac:dyDescent="0.25">
      <c r="E639" s="27"/>
    </row>
    <row r="640" spans="5:5" s="23" customFormat="1" ht="20.100000000000001" customHeight="1" x14ac:dyDescent="0.25">
      <c r="E640" s="27"/>
    </row>
    <row r="641" spans="5:5" s="23" customFormat="1" ht="20.100000000000001" customHeight="1" x14ac:dyDescent="0.25">
      <c r="E641" s="27"/>
    </row>
    <row r="642" spans="5:5" s="23" customFormat="1" ht="20.100000000000001" customHeight="1" x14ac:dyDescent="0.25">
      <c r="E642" s="27"/>
    </row>
    <row r="643" spans="5:5" s="23" customFormat="1" ht="20.100000000000001" customHeight="1" x14ac:dyDescent="0.25">
      <c r="E643" s="27"/>
    </row>
    <row r="644" spans="5:5" s="23" customFormat="1" ht="20.100000000000001" customHeight="1" x14ac:dyDescent="0.25">
      <c r="E644" s="27"/>
    </row>
    <row r="645" spans="5:5" s="23" customFormat="1" ht="20.100000000000001" customHeight="1" x14ac:dyDescent="0.25">
      <c r="E645" s="27"/>
    </row>
    <row r="646" spans="5:5" s="23" customFormat="1" ht="20.100000000000001" customHeight="1" x14ac:dyDescent="0.25">
      <c r="E646" s="27"/>
    </row>
    <row r="647" spans="5:5" s="23" customFormat="1" ht="20.100000000000001" customHeight="1" x14ac:dyDescent="0.25">
      <c r="E647" s="27"/>
    </row>
    <row r="648" spans="5:5" s="23" customFormat="1" ht="20.100000000000001" customHeight="1" x14ac:dyDescent="0.25">
      <c r="E648" s="27"/>
    </row>
    <row r="649" spans="5:5" s="23" customFormat="1" ht="20.100000000000001" customHeight="1" x14ac:dyDescent="0.25">
      <c r="E649" s="27"/>
    </row>
    <row r="650" spans="5:5" s="23" customFormat="1" ht="20.100000000000001" customHeight="1" x14ac:dyDescent="0.25">
      <c r="E650" s="27"/>
    </row>
    <row r="651" spans="5:5" s="23" customFormat="1" ht="20.100000000000001" customHeight="1" x14ac:dyDescent="0.25">
      <c r="E651" s="27"/>
    </row>
    <row r="652" spans="5:5" s="23" customFormat="1" ht="20.100000000000001" customHeight="1" x14ac:dyDescent="0.25">
      <c r="E652" s="27"/>
    </row>
    <row r="653" spans="5:5" s="23" customFormat="1" ht="20.100000000000001" customHeight="1" x14ac:dyDescent="0.25">
      <c r="E653" s="27"/>
    </row>
    <row r="654" spans="5:5" s="23" customFormat="1" ht="20.100000000000001" customHeight="1" x14ac:dyDescent="0.25">
      <c r="E654" s="27"/>
    </row>
    <row r="655" spans="5:5" s="23" customFormat="1" ht="20.100000000000001" customHeight="1" x14ac:dyDescent="0.25">
      <c r="E655" s="27"/>
    </row>
    <row r="656" spans="5:5" s="23" customFormat="1" ht="20.100000000000001" customHeight="1" x14ac:dyDescent="0.25">
      <c r="E656" s="27"/>
    </row>
    <row r="657" spans="5:5" s="23" customFormat="1" ht="20.100000000000001" customHeight="1" x14ac:dyDescent="0.25">
      <c r="E657" s="27"/>
    </row>
    <row r="658" spans="5:5" s="23" customFormat="1" ht="20.100000000000001" customHeight="1" x14ac:dyDescent="0.25">
      <c r="E658" s="27"/>
    </row>
    <row r="659" spans="5:5" s="23" customFormat="1" ht="20.100000000000001" customHeight="1" x14ac:dyDescent="0.25">
      <c r="E659" s="27"/>
    </row>
    <row r="660" spans="5:5" s="23" customFormat="1" ht="20.100000000000001" customHeight="1" x14ac:dyDescent="0.25">
      <c r="E660" s="27"/>
    </row>
    <row r="661" spans="5:5" s="23" customFormat="1" ht="20.100000000000001" customHeight="1" x14ac:dyDescent="0.25">
      <c r="E661" s="27"/>
    </row>
    <row r="662" spans="5:5" s="23" customFormat="1" ht="20.100000000000001" customHeight="1" x14ac:dyDescent="0.25">
      <c r="E662" s="27"/>
    </row>
    <row r="663" spans="5:5" s="23" customFormat="1" ht="20.100000000000001" customHeight="1" x14ac:dyDescent="0.25">
      <c r="E663" s="27"/>
    </row>
    <row r="664" spans="5:5" s="23" customFormat="1" ht="20.100000000000001" customHeight="1" x14ac:dyDescent="0.25">
      <c r="E664" s="27"/>
    </row>
    <row r="665" spans="5:5" s="23" customFormat="1" ht="20.100000000000001" customHeight="1" x14ac:dyDescent="0.25">
      <c r="E665" s="27"/>
    </row>
    <row r="666" spans="5:5" s="23" customFormat="1" ht="20.100000000000001" customHeight="1" x14ac:dyDescent="0.25">
      <c r="E666" s="27"/>
    </row>
    <row r="667" spans="5:5" s="23" customFormat="1" ht="20.100000000000001" customHeight="1" x14ac:dyDescent="0.25">
      <c r="E667" s="27"/>
    </row>
    <row r="668" spans="5:5" s="23" customFormat="1" ht="20.100000000000001" customHeight="1" x14ac:dyDescent="0.25">
      <c r="E668" s="27"/>
    </row>
    <row r="669" spans="5:5" s="23" customFormat="1" ht="20.100000000000001" customHeight="1" x14ac:dyDescent="0.25">
      <c r="E669" s="27"/>
    </row>
    <row r="670" spans="5:5" s="23" customFormat="1" ht="20.100000000000001" customHeight="1" x14ac:dyDescent="0.25">
      <c r="E670" s="27"/>
    </row>
    <row r="671" spans="5:5" s="23" customFormat="1" ht="20.100000000000001" customHeight="1" x14ac:dyDescent="0.25">
      <c r="E671" s="27"/>
    </row>
    <row r="672" spans="5:5" s="23" customFormat="1" ht="20.100000000000001" customHeight="1" x14ac:dyDescent="0.25">
      <c r="E672" s="27"/>
    </row>
    <row r="673" spans="5:5" s="23" customFormat="1" ht="20.100000000000001" customHeight="1" x14ac:dyDescent="0.25">
      <c r="E673" s="27"/>
    </row>
    <row r="674" spans="5:5" s="23" customFormat="1" ht="20.100000000000001" customHeight="1" x14ac:dyDescent="0.25">
      <c r="E674" s="27"/>
    </row>
    <row r="675" spans="5:5" s="23" customFormat="1" ht="20.100000000000001" customHeight="1" x14ac:dyDescent="0.25">
      <c r="E675" s="27"/>
    </row>
    <row r="676" spans="5:5" s="23" customFormat="1" ht="20.100000000000001" customHeight="1" x14ac:dyDescent="0.25">
      <c r="E676" s="27"/>
    </row>
    <row r="677" spans="5:5" s="23" customFormat="1" ht="20.100000000000001" customHeight="1" x14ac:dyDescent="0.25">
      <c r="E677" s="27"/>
    </row>
    <row r="678" spans="5:5" s="23" customFormat="1" ht="20.100000000000001" customHeight="1" x14ac:dyDescent="0.25">
      <c r="E678" s="27"/>
    </row>
    <row r="679" spans="5:5" s="23" customFormat="1" ht="20.100000000000001" customHeight="1" x14ac:dyDescent="0.25">
      <c r="E679" s="27"/>
    </row>
    <row r="680" spans="5:5" s="23" customFormat="1" ht="20.100000000000001" customHeight="1" x14ac:dyDescent="0.25">
      <c r="E680" s="27"/>
    </row>
    <row r="681" spans="5:5" s="23" customFormat="1" ht="20.100000000000001" customHeight="1" x14ac:dyDescent="0.25">
      <c r="E681" s="27"/>
    </row>
    <row r="682" spans="5:5" s="23" customFormat="1" ht="20.100000000000001" customHeight="1" x14ac:dyDescent="0.25">
      <c r="E682" s="27"/>
    </row>
    <row r="683" spans="5:5" s="23" customFormat="1" ht="20.100000000000001" customHeight="1" x14ac:dyDescent="0.25">
      <c r="E683" s="27"/>
    </row>
    <row r="684" spans="5:5" s="23" customFormat="1" ht="20.100000000000001" customHeight="1" x14ac:dyDescent="0.25">
      <c r="E684" s="27"/>
    </row>
    <row r="685" spans="5:5" s="23" customFormat="1" ht="20.100000000000001" customHeight="1" x14ac:dyDescent="0.25">
      <c r="E685" s="27"/>
    </row>
    <row r="686" spans="5:5" s="23" customFormat="1" ht="20.100000000000001" customHeight="1" x14ac:dyDescent="0.25">
      <c r="E686" s="27"/>
    </row>
    <row r="687" spans="5:5" s="23" customFormat="1" ht="20.100000000000001" customHeight="1" x14ac:dyDescent="0.25">
      <c r="E687" s="27"/>
    </row>
    <row r="688" spans="5:5" s="23" customFormat="1" ht="20.100000000000001" customHeight="1" x14ac:dyDescent="0.25">
      <c r="E688" s="27"/>
    </row>
    <row r="689" spans="5:5" s="23" customFormat="1" ht="20.100000000000001" customHeight="1" x14ac:dyDescent="0.25">
      <c r="E689" s="27"/>
    </row>
    <row r="690" spans="5:5" s="23" customFormat="1" ht="20.100000000000001" customHeight="1" x14ac:dyDescent="0.25">
      <c r="E690" s="27"/>
    </row>
    <row r="691" spans="5:5" s="23" customFormat="1" ht="20.100000000000001" customHeight="1" x14ac:dyDescent="0.25">
      <c r="E691" s="27"/>
    </row>
    <row r="692" spans="5:5" s="23" customFormat="1" ht="20.100000000000001" customHeight="1" x14ac:dyDescent="0.25">
      <c r="E692" s="27"/>
    </row>
    <row r="693" spans="5:5" s="23" customFormat="1" ht="20.100000000000001" customHeight="1" x14ac:dyDescent="0.25">
      <c r="E693" s="27"/>
    </row>
    <row r="694" spans="5:5" s="23" customFormat="1" ht="20.100000000000001" customHeight="1" x14ac:dyDescent="0.25">
      <c r="E694" s="27"/>
    </row>
    <row r="695" spans="5:5" s="23" customFormat="1" ht="20.100000000000001" customHeight="1" x14ac:dyDescent="0.25">
      <c r="E695" s="27"/>
    </row>
    <row r="696" spans="5:5" s="23" customFormat="1" ht="20.100000000000001" customHeight="1" x14ac:dyDescent="0.25">
      <c r="E696" s="27"/>
    </row>
    <row r="697" spans="5:5" s="23" customFormat="1" ht="20.100000000000001" customHeight="1" x14ac:dyDescent="0.25">
      <c r="E697" s="27"/>
    </row>
    <row r="698" spans="5:5" s="23" customFormat="1" ht="20.100000000000001" customHeight="1" x14ac:dyDescent="0.25">
      <c r="E698" s="27"/>
    </row>
    <row r="699" spans="5:5" s="23" customFormat="1" ht="20.100000000000001" customHeight="1" x14ac:dyDescent="0.25">
      <c r="E699" s="27"/>
    </row>
    <row r="700" spans="5:5" s="23" customFormat="1" ht="20.100000000000001" customHeight="1" x14ac:dyDescent="0.25">
      <c r="E700" s="27"/>
    </row>
    <row r="701" spans="5:5" s="23" customFormat="1" ht="20.100000000000001" customHeight="1" x14ac:dyDescent="0.25">
      <c r="E701" s="27"/>
    </row>
    <row r="702" spans="5:5" s="23" customFormat="1" ht="20.100000000000001" customHeight="1" x14ac:dyDescent="0.25">
      <c r="E702" s="27"/>
    </row>
    <row r="703" spans="5:5" s="23" customFormat="1" ht="20.100000000000001" customHeight="1" x14ac:dyDescent="0.25">
      <c r="E703" s="27"/>
    </row>
    <row r="704" spans="5:5" s="23" customFormat="1" ht="20.100000000000001" customHeight="1" x14ac:dyDescent="0.25">
      <c r="E704" s="27"/>
    </row>
    <row r="705" spans="5:5" s="23" customFormat="1" ht="20.100000000000001" customHeight="1" x14ac:dyDescent="0.25">
      <c r="E705" s="27"/>
    </row>
    <row r="706" spans="5:5" s="23" customFormat="1" ht="20.100000000000001" customHeight="1" x14ac:dyDescent="0.25">
      <c r="E706" s="27"/>
    </row>
    <row r="707" spans="5:5" s="23" customFormat="1" ht="20.100000000000001" customHeight="1" x14ac:dyDescent="0.25">
      <c r="E707" s="27"/>
    </row>
    <row r="708" spans="5:5" s="23" customFormat="1" ht="20.100000000000001" customHeight="1" x14ac:dyDescent="0.25">
      <c r="E708" s="27"/>
    </row>
    <row r="709" spans="5:5" s="23" customFormat="1" ht="20.100000000000001" customHeight="1" x14ac:dyDescent="0.25">
      <c r="E709" s="27"/>
    </row>
    <row r="710" spans="5:5" s="23" customFormat="1" ht="20.100000000000001" customHeight="1" x14ac:dyDescent="0.25">
      <c r="E710" s="27"/>
    </row>
    <row r="711" spans="5:5" s="23" customFormat="1" ht="20.100000000000001" customHeight="1" x14ac:dyDescent="0.25">
      <c r="E711" s="27"/>
    </row>
    <row r="712" spans="5:5" s="23" customFormat="1" ht="20.100000000000001" customHeight="1" x14ac:dyDescent="0.25">
      <c r="E712" s="27"/>
    </row>
    <row r="713" spans="5:5" s="23" customFormat="1" ht="20.100000000000001" customHeight="1" x14ac:dyDescent="0.25">
      <c r="E713" s="27"/>
    </row>
    <row r="714" spans="5:5" s="23" customFormat="1" ht="20.100000000000001" customHeight="1" x14ac:dyDescent="0.25">
      <c r="E714" s="27"/>
    </row>
    <row r="715" spans="5:5" s="23" customFormat="1" ht="20.100000000000001" customHeight="1" x14ac:dyDescent="0.25">
      <c r="E715" s="27"/>
    </row>
    <row r="716" spans="5:5" s="23" customFormat="1" ht="20.100000000000001" customHeight="1" x14ac:dyDescent="0.25">
      <c r="E716" s="27"/>
    </row>
    <row r="717" spans="5:5" s="23" customFormat="1" ht="20.100000000000001" customHeight="1" x14ac:dyDescent="0.25">
      <c r="E717" s="27"/>
    </row>
    <row r="718" spans="5:5" s="23" customFormat="1" ht="20.100000000000001" customHeight="1" x14ac:dyDescent="0.25">
      <c r="E718" s="27"/>
    </row>
    <row r="719" spans="5:5" s="23" customFormat="1" ht="20.100000000000001" customHeight="1" x14ac:dyDescent="0.25">
      <c r="E719" s="27"/>
    </row>
    <row r="720" spans="5:5" s="23" customFormat="1" ht="20.100000000000001" customHeight="1" x14ac:dyDescent="0.25">
      <c r="E720" s="27"/>
    </row>
    <row r="721" spans="5:5" s="23" customFormat="1" ht="20.100000000000001" customHeight="1" x14ac:dyDescent="0.25">
      <c r="E721" s="27"/>
    </row>
    <row r="722" spans="5:5" s="23" customFormat="1" ht="20.100000000000001" customHeight="1" x14ac:dyDescent="0.25">
      <c r="E722" s="27"/>
    </row>
    <row r="723" spans="5:5" s="23" customFormat="1" ht="20.100000000000001" customHeight="1" x14ac:dyDescent="0.25">
      <c r="E723" s="27"/>
    </row>
    <row r="724" spans="5:5" s="23" customFormat="1" ht="20.100000000000001" customHeight="1" x14ac:dyDescent="0.25">
      <c r="E724" s="27"/>
    </row>
    <row r="725" spans="5:5" s="23" customFormat="1" ht="20.100000000000001" customHeight="1" x14ac:dyDescent="0.25">
      <c r="E725" s="27"/>
    </row>
    <row r="726" spans="5:5" s="23" customFormat="1" ht="20.100000000000001" customHeight="1" x14ac:dyDescent="0.25">
      <c r="E726" s="27"/>
    </row>
    <row r="727" spans="5:5" s="23" customFormat="1" ht="20.100000000000001" customHeight="1" x14ac:dyDescent="0.25">
      <c r="E727" s="27"/>
    </row>
    <row r="728" spans="5:5" s="23" customFormat="1" ht="20.100000000000001" customHeight="1" x14ac:dyDescent="0.25">
      <c r="E728" s="27"/>
    </row>
    <row r="729" spans="5:5" s="23" customFormat="1" ht="20.100000000000001" customHeight="1" x14ac:dyDescent="0.25">
      <c r="E729" s="27"/>
    </row>
    <row r="730" spans="5:5" s="23" customFormat="1" ht="20.100000000000001" customHeight="1" x14ac:dyDescent="0.25">
      <c r="E730" s="27"/>
    </row>
    <row r="731" spans="5:5" s="23" customFormat="1" ht="20.100000000000001" customHeight="1" x14ac:dyDescent="0.25">
      <c r="E731" s="27"/>
    </row>
    <row r="732" spans="5:5" s="23" customFormat="1" ht="20.100000000000001" customHeight="1" x14ac:dyDescent="0.25">
      <c r="E732" s="27"/>
    </row>
    <row r="733" spans="5:5" s="23" customFormat="1" ht="20.100000000000001" customHeight="1" x14ac:dyDescent="0.25">
      <c r="E733" s="27"/>
    </row>
    <row r="734" spans="5:5" s="23" customFormat="1" ht="20.100000000000001" customHeight="1" x14ac:dyDescent="0.25">
      <c r="E734" s="27"/>
    </row>
    <row r="735" spans="5:5" s="23" customFormat="1" ht="20.100000000000001" customHeight="1" x14ac:dyDescent="0.25">
      <c r="E735" s="27"/>
    </row>
    <row r="736" spans="5:5" s="23" customFormat="1" ht="20.100000000000001" customHeight="1" x14ac:dyDescent="0.25">
      <c r="E736" s="27"/>
    </row>
    <row r="737" spans="5:5" s="23" customFormat="1" ht="20.100000000000001" customHeight="1" x14ac:dyDescent="0.25">
      <c r="E737" s="27"/>
    </row>
    <row r="738" spans="5:5" s="23" customFormat="1" ht="20.100000000000001" customHeight="1" x14ac:dyDescent="0.25">
      <c r="E738" s="27"/>
    </row>
    <row r="739" spans="5:5" s="23" customFormat="1" ht="20.100000000000001" customHeight="1" x14ac:dyDescent="0.25">
      <c r="E739" s="27"/>
    </row>
    <row r="740" spans="5:5" s="23" customFormat="1" ht="20.100000000000001" customHeight="1" x14ac:dyDescent="0.25">
      <c r="E740" s="27"/>
    </row>
    <row r="741" spans="5:5" s="23" customFormat="1" ht="20.100000000000001" customHeight="1" x14ac:dyDescent="0.25">
      <c r="E741" s="27"/>
    </row>
    <row r="742" spans="5:5" s="23" customFormat="1" ht="20.100000000000001" customHeight="1" x14ac:dyDescent="0.25">
      <c r="E742" s="27"/>
    </row>
    <row r="743" spans="5:5" s="23" customFormat="1" ht="20.100000000000001" customHeight="1" x14ac:dyDescent="0.25">
      <c r="E743" s="27"/>
    </row>
    <row r="744" spans="5:5" s="23" customFormat="1" ht="20.100000000000001" customHeight="1" x14ac:dyDescent="0.25">
      <c r="E744" s="27"/>
    </row>
    <row r="745" spans="5:5" s="23" customFormat="1" ht="20.100000000000001" customHeight="1" x14ac:dyDescent="0.25">
      <c r="E745" s="27"/>
    </row>
    <row r="746" spans="5:5" s="23" customFormat="1" ht="20.100000000000001" customHeight="1" x14ac:dyDescent="0.25">
      <c r="E746" s="27"/>
    </row>
    <row r="747" spans="5:5" s="23" customFormat="1" ht="20.100000000000001" customHeight="1" x14ac:dyDescent="0.25">
      <c r="E747" s="27"/>
    </row>
    <row r="748" spans="5:5" s="23" customFormat="1" ht="20.100000000000001" customHeight="1" x14ac:dyDescent="0.25">
      <c r="E748" s="27"/>
    </row>
    <row r="749" spans="5:5" s="23" customFormat="1" ht="20.100000000000001" customHeight="1" x14ac:dyDescent="0.25">
      <c r="E749" s="27"/>
    </row>
    <row r="750" spans="5:5" s="23" customFormat="1" ht="20.100000000000001" customHeight="1" x14ac:dyDescent="0.25">
      <c r="E750" s="27"/>
    </row>
    <row r="751" spans="5:5" s="23" customFormat="1" ht="20.100000000000001" customHeight="1" x14ac:dyDescent="0.25">
      <c r="E751" s="27"/>
    </row>
    <row r="752" spans="5:5" s="23" customFormat="1" ht="20.100000000000001" customHeight="1" x14ac:dyDescent="0.25">
      <c r="E752" s="27"/>
    </row>
    <row r="753" spans="5:5" s="23" customFormat="1" ht="20.100000000000001" customHeight="1" x14ac:dyDescent="0.25">
      <c r="E753" s="27"/>
    </row>
    <row r="754" spans="5:5" s="23" customFormat="1" ht="20.100000000000001" customHeight="1" x14ac:dyDescent="0.25">
      <c r="E754" s="27"/>
    </row>
    <row r="755" spans="5:5" s="23" customFormat="1" ht="20.100000000000001" customHeight="1" x14ac:dyDescent="0.25">
      <c r="E755" s="27"/>
    </row>
    <row r="756" spans="5:5" s="23" customFormat="1" ht="20.100000000000001" customHeight="1" x14ac:dyDescent="0.25">
      <c r="E756" s="27"/>
    </row>
    <row r="757" spans="5:5" s="23" customFormat="1" ht="20.100000000000001" customHeight="1" x14ac:dyDescent="0.25">
      <c r="E757" s="27"/>
    </row>
    <row r="758" spans="5:5" s="23" customFormat="1" ht="20.100000000000001" customHeight="1" x14ac:dyDescent="0.25">
      <c r="E758" s="27"/>
    </row>
    <row r="759" spans="5:5" s="23" customFormat="1" ht="20.100000000000001" customHeight="1" x14ac:dyDescent="0.25">
      <c r="E759" s="27"/>
    </row>
    <row r="760" spans="5:5" s="23" customFormat="1" ht="20.100000000000001" customHeight="1" x14ac:dyDescent="0.25">
      <c r="E760" s="27"/>
    </row>
    <row r="761" spans="5:5" s="23" customFormat="1" ht="20.100000000000001" customHeight="1" x14ac:dyDescent="0.25">
      <c r="E761" s="27"/>
    </row>
    <row r="762" spans="5:5" s="23" customFormat="1" ht="20.100000000000001" customHeight="1" x14ac:dyDescent="0.25">
      <c r="E762" s="27"/>
    </row>
    <row r="763" spans="5:5" s="23" customFormat="1" ht="20.100000000000001" customHeight="1" x14ac:dyDescent="0.25">
      <c r="E763" s="27"/>
    </row>
    <row r="764" spans="5:5" s="23" customFormat="1" ht="20.100000000000001" customHeight="1" x14ac:dyDescent="0.25">
      <c r="E764" s="27"/>
    </row>
    <row r="765" spans="5:5" s="23" customFormat="1" ht="20.100000000000001" customHeight="1" x14ac:dyDescent="0.25">
      <c r="E765" s="27"/>
    </row>
    <row r="766" spans="5:5" s="23" customFormat="1" ht="20.100000000000001" customHeight="1" x14ac:dyDescent="0.25">
      <c r="E766" s="27"/>
    </row>
    <row r="767" spans="5:5" s="23" customFormat="1" ht="20.100000000000001" customHeight="1" x14ac:dyDescent="0.25">
      <c r="E767" s="27"/>
    </row>
    <row r="768" spans="5:5" s="23" customFormat="1" ht="20.100000000000001" customHeight="1" x14ac:dyDescent="0.25">
      <c r="E768" s="27"/>
    </row>
    <row r="769" spans="5:5" s="23" customFormat="1" ht="20.100000000000001" customHeight="1" x14ac:dyDescent="0.25">
      <c r="E769" s="27"/>
    </row>
    <row r="770" spans="5:5" s="23" customFormat="1" ht="20.100000000000001" customHeight="1" x14ac:dyDescent="0.25">
      <c r="E770" s="27"/>
    </row>
    <row r="771" spans="5:5" s="23" customFormat="1" ht="20.100000000000001" customHeight="1" x14ac:dyDescent="0.25">
      <c r="E771" s="27"/>
    </row>
    <row r="772" spans="5:5" s="23" customFormat="1" ht="20.100000000000001" customHeight="1" x14ac:dyDescent="0.25">
      <c r="E772" s="27"/>
    </row>
    <row r="773" spans="5:5" s="23" customFormat="1" ht="20.100000000000001" customHeight="1" x14ac:dyDescent="0.25">
      <c r="E773" s="27"/>
    </row>
    <row r="774" spans="5:5" s="23" customFormat="1" ht="20.100000000000001" customHeight="1" x14ac:dyDescent="0.25">
      <c r="E774" s="27"/>
    </row>
    <row r="775" spans="5:5" s="23" customFormat="1" ht="20.100000000000001" customHeight="1" x14ac:dyDescent="0.25">
      <c r="E775" s="27"/>
    </row>
    <row r="776" spans="5:5" s="23" customFormat="1" ht="20.100000000000001" customHeight="1" x14ac:dyDescent="0.25">
      <c r="E776" s="27"/>
    </row>
    <row r="777" spans="5:5" s="23" customFormat="1" ht="20.100000000000001" customHeight="1" x14ac:dyDescent="0.25">
      <c r="E777" s="27"/>
    </row>
    <row r="778" spans="5:5" s="23" customFormat="1" ht="20.100000000000001" customHeight="1" x14ac:dyDescent="0.25">
      <c r="E778" s="27"/>
    </row>
    <row r="779" spans="5:5" s="23" customFormat="1" ht="20.100000000000001" customHeight="1" x14ac:dyDescent="0.25">
      <c r="E779" s="27"/>
    </row>
    <row r="780" spans="5:5" s="23" customFormat="1" ht="20.100000000000001" customHeight="1" x14ac:dyDescent="0.25">
      <c r="E780" s="27"/>
    </row>
    <row r="781" spans="5:5" s="23" customFormat="1" ht="20.100000000000001" customHeight="1" x14ac:dyDescent="0.25">
      <c r="E781" s="27"/>
    </row>
    <row r="782" spans="5:5" s="23" customFormat="1" ht="20.100000000000001" customHeight="1" x14ac:dyDescent="0.25">
      <c r="E782" s="27"/>
    </row>
    <row r="783" spans="5:5" s="23" customFormat="1" ht="20.100000000000001" customHeight="1" x14ac:dyDescent="0.25">
      <c r="E783" s="27"/>
    </row>
    <row r="784" spans="5:5" s="23" customFormat="1" ht="20.100000000000001" customHeight="1" x14ac:dyDescent="0.25">
      <c r="E784" s="27"/>
    </row>
    <row r="785" spans="5:5" s="23" customFormat="1" ht="20.100000000000001" customHeight="1" x14ac:dyDescent="0.25">
      <c r="E785" s="27"/>
    </row>
    <row r="786" spans="5:5" s="23" customFormat="1" ht="20.100000000000001" customHeight="1" x14ac:dyDescent="0.25">
      <c r="E786" s="27"/>
    </row>
    <row r="787" spans="5:5" s="23" customFormat="1" ht="20.100000000000001" customHeight="1" x14ac:dyDescent="0.25">
      <c r="E787" s="27"/>
    </row>
    <row r="788" spans="5:5" s="23" customFormat="1" ht="20.100000000000001" customHeight="1" x14ac:dyDescent="0.25">
      <c r="E788" s="27"/>
    </row>
    <row r="789" spans="5:5" s="23" customFormat="1" ht="20.100000000000001" customHeight="1" x14ac:dyDescent="0.25">
      <c r="E789" s="27"/>
    </row>
    <row r="790" spans="5:5" s="23" customFormat="1" ht="20.100000000000001" customHeight="1" x14ac:dyDescent="0.25">
      <c r="E790" s="27"/>
    </row>
    <row r="791" spans="5:5" s="23" customFormat="1" ht="20.100000000000001" customHeight="1" x14ac:dyDescent="0.25">
      <c r="E791" s="27"/>
    </row>
    <row r="792" spans="5:5" s="23" customFormat="1" ht="20.100000000000001" customHeight="1" x14ac:dyDescent="0.25">
      <c r="E792" s="27"/>
    </row>
    <row r="793" spans="5:5" s="23" customFormat="1" ht="20.100000000000001" customHeight="1" x14ac:dyDescent="0.25">
      <c r="E793" s="27"/>
    </row>
    <row r="794" spans="5:5" s="23" customFormat="1" ht="20.100000000000001" customHeight="1" x14ac:dyDescent="0.25">
      <c r="E794" s="27"/>
    </row>
    <row r="795" spans="5:5" s="23" customFormat="1" ht="20.100000000000001" customHeight="1" x14ac:dyDescent="0.25">
      <c r="E795" s="27"/>
    </row>
    <row r="796" spans="5:5" s="23" customFormat="1" ht="20.100000000000001" customHeight="1" x14ac:dyDescent="0.25">
      <c r="E796" s="27"/>
    </row>
    <row r="797" spans="5:5" s="23" customFormat="1" ht="20.100000000000001" customHeight="1" x14ac:dyDescent="0.25">
      <c r="E797" s="27"/>
    </row>
    <row r="798" spans="5:5" s="23" customFormat="1" ht="20.100000000000001" customHeight="1" x14ac:dyDescent="0.25">
      <c r="E798" s="27"/>
    </row>
    <row r="799" spans="5:5" s="23" customFormat="1" ht="20.100000000000001" customHeight="1" x14ac:dyDescent="0.25">
      <c r="E799" s="27"/>
    </row>
    <row r="800" spans="5:5" s="23" customFormat="1" ht="20.100000000000001" customHeight="1" x14ac:dyDescent="0.25">
      <c r="E800" s="27"/>
    </row>
    <row r="801" spans="5:5" s="23" customFormat="1" ht="20.100000000000001" customHeight="1" x14ac:dyDescent="0.25">
      <c r="E801" s="27"/>
    </row>
    <row r="802" spans="5:5" s="23" customFormat="1" ht="20.100000000000001" customHeight="1" x14ac:dyDescent="0.25">
      <c r="E802" s="27"/>
    </row>
    <row r="803" spans="5:5" s="23" customFormat="1" ht="20.100000000000001" customHeight="1" x14ac:dyDescent="0.25">
      <c r="E803" s="27"/>
    </row>
    <row r="804" spans="5:5" s="23" customFormat="1" ht="20.100000000000001" customHeight="1" x14ac:dyDescent="0.25">
      <c r="E804" s="27"/>
    </row>
    <row r="805" spans="5:5" s="23" customFormat="1" ht="20.100000000000001" customHeight="1" x14ac:dyDescent="0.25">
      <c r="E805" s="27"/>
    </row>
    <row r="806" spans="5:5" s="23" customFormat="1" ht="20.100000000000001" customHeight="1" x14ac:dyDescent="0.25">
      <c r="E806" s="27"/>
    </row>
    <row r="807" spans="5:5" s="23" customFormat="1" ht="20.100000000000001" customHeight="1" x14ac:dyDescent="0.25">
      <c r="E807" s="27"/>
    </row>
    <row r="808" spans="5:5" s="23" customFormat="1" ht="20.100000000000001" customHeight="1" x14ac:dyDescent="0.25">
      <c r="E808" s="27"/>
    </row>
    <row r="809" spans="5:5" s="23" customFormat="1" ht="20.100000000000001" customHeight="1" x14ac:dyDescent="0.25">
      <c r="E809" s="27"/>
    </row>
    <row r="810" spans="5:5" s="23" customFormat="1" ht="20.100000000000001" customHeight="1" x14ac:dyDescent="0.25">
      <c r="E810" s="27"/>
    </row>
    <row r="811" spans="5:5" s="23" customFormat="1" ht="20.100000000000001" customHeight="1" x14ac:dyDescent="0.25">
      <c r="E811" s="27"/>
    </row>
    <row r="812" spans="5:5" s="23" customFormat="1" ht="20.100000000000001" customHeight="1" x14ac:dyDescent="0.25">
      <c r="E812" s="27"/>
    </row>
    <row r="813" spans="5:5" s="23" customFormat="1" ht="20.100000000000001" customHeight="1" x14ac:dyDescent="0.25">
      <c r="E813" s="27"/>
    </row>
    <row r="814" spans="5:5" s="23" customFormat="1" ht="20.100000000000001" customHeight="1" x14ac:dyDescent="0.25">
      <c r="E814" s="27"/>
    </row>
    <row r="815" spans="5:5" s="23" customFormat="1" ht="20.100000000000001" customHeight="1" x14ac:dyDescent="0.25">
      <c r="E815" s="27"/>
    </row>
    <row r="816" spans="5:5" s="23" customFormat="1" ht="20.100000000000001" customHeight="1" x14ac:dyDescent="0.25">
      <c r="E816" s="27"/>
    </row>
    <row r="817" spans="5:5" s="23" customFormat="1" ht="20.100000000000001" customHeight="1" x14ac:dyDescent="0.25">
      <c r="E817" s="27"/>
    </row>
    <row r="818" spans="5:5" s="23" customFormat="1" ht="20.100000000000001" customHeight="1" x14ac:dyDescent="0.25">
      <c r="E818" s="27"/>
    </row>
    <row r="819" spans="5:5" s="23" customFormat="1" ht="20.100000000000001" customHeight="1" x14ac:dyDescent="0.25">
      <c r="E819" s="27"/>
    </row>
    <row r="820" spans="5:5" s="23" customFormat="1" ht="20.100000000000001" customHeight="1" x14ac:dyDescent="0.25">
      <c r="E820" s="27"/>
    </row>
    <row r="821" spans="5:5" s="23" customFormat="1" ht="20.100000000000001" customHeight="1" x14ac:dyDescent="0.25">
      <c r="E821" s="27"/>
    </row>
    <row r="822" spans="5:5" s="23" customFormat="1" ht="20.100000000000001" customHeight="1" x14ac:dyDescent="0.25">
      <c r="E822" s="27"/>
    </row>
    <row r="823" spans="5:5" s="23" customFormat="1" ht="20.100000000000001" customHeight="1" x14ac:dyDescent="0.25">
      <c r="E823" s="27"/>
    </row>
    <row r="824" spans="5:5" s="23" customFormat="1" ht="20.100000000000001" customHeight="1" x14ac:dyDescent="0.25">
      <c r="E824" s="27"/>
    </row>
    <row r="825" spans="5:5" s="23" customFormat="1" ht="20.100000000000001" customHeight="1" x14ac:dyDescent="0.25">
      <c r="E825" s="27"/>
    </row>
    <row r="826" spans="5:5" s="23" customFormat="1" ht="20.100000000000001" customHeight="1" x14ac:dyDescent="0.25">
      <c r="E826" s="27"/>
    </row>
    <row r="827" spans="5:5" s="23" customFormat="1" ht="20.100000000000001" customHeight="1" x14ac:dyDescent="0.25">
      <c r="E827" s="27"/>
    </row>
    <row r="828" spans="5:5" s="23" customFormat="1" ht="20.100000000000001" customHeight="1" x14ac:dyDescent="0.25">
      <c r="E828" s="27"/>
    </row>
    <row r="829" spans="5:5" s="23" customFormat="1" ht="20.100000000000001" customHeight="1" x14ac:dyDescent="0.25">
      <c r="E829" s="27"/>
    </row>
    <row r="830" spans="5:5" s="23" customFormat="1" ht="20.100000000000001" customHeight="1" x14ac:dyDescent="0.25">
      <c r="E830" s="27"/>
    </row>
    <row r="831" spans="5:5" s="23" customFormat="1" ht="20.100000000000001" customHeight="1" x14ac:dyDescent="0.25">
      <c r="E831" s="27"/>
    </row>
    <row r="832" spans="5:5" s="23" customFormat="1" ht="20.100000000000001" customHeight="1" x14ac:dyDescent="0.25">
      <c r="E832" s="27"/>
    </row>
    <row r="833" spans="5:5" s="23" customFormat="1" ht="20.100000000000001" customHeight="1" x14ac:dyDescent="0.25">
      <c r="E833" s="27"/>
    </row>
    <row r="834" spans="5:5" s="23" customFormat="1" ht="20.100000000000001" customHeight="1" x14ac:dyDescent="0.25">
      <c r="E834" s="27"/>
    </row>
    <row r="835" spans="5:5" s="23" customFormat="1" ht="20.100000000000001" customHeight="1" x14ac:dyDescent="0.25">
      <c r="E835" s="27"/>
    </row>
    <row r="836" spans="5:5" s="23" customFormat="1" ht="20.100000000000001" customHeight="1" x14ac:dyDescent="0.25">
      <c r="E836" s="27"/>
    </row>
    <row r="837" spans="5:5" s="23" customFormat="1" ht="20.100000000000001" customHeight="1" x14ac:dyDescent="0.25">
      <c r="E837" s="27"/>
    </row>
    <row r="838" spans="5:5" s="23" customFormat="1" ht="20.100000000000001" customHeight="1" x14ac:dyDescent="0.25">
      <c r="E838" s="27"/>
    </row>
    <row r="839" spans="5:5" s="23" customFormat="1" ht="20.100000000000001" customHeight="1" x14ac:dyDescent="0.25">
      <c r="E839" s="27"/>
    </row>
    <row r="840" spans="5:5" s="23" customFormat="1" ht="20.100000000000001" customHeight="1" x14ac:dyDescent="0.25">
      <c r="E840" s="27"/>
    </row>
    <row r="841" spans="5:5" s="23" customFormat="1" ht="20.100000000000001" customHeight="1" x14ac:dyDescent="0.25">
      <c r="E841" s="27"/>
    </row>
    <row r="842" spans="5:5" s="23" customFormat="1" ht="20.100000000000001" customHeight="1" x14ac:dyDescent="0.25">
      <c r="E842" s="27"/>
    </row>
    <row r="843" spans="5:5" s="23" customFormat="1" ht="20.100000000000001" customHeight="1" x14ac:dyDescent="0.25">
      <c r="E843" s="27"/>
    </row>
    <row r="844" spans="5:5" s="23" customFormat="1" ht="20.100000000000001" customHeight="1" x14ac:dyDescent="0.25">
      <c r="E844" s="27"/>
    </row>
    <row r="845" spans="5:5" s="23" customFormat="1" ht="20.100000000000001" customHeight="1" x14ac:dyDescent="0.25">
      <c r="E845" s="27"/>
    </row>
    <row r="846" spans="5:5" s="23" customFormat="1" ht="20.100000000000001" customHeight="1" x14ac:dyDescent="0.25">
      <c r="E846" s="27"/>
    </row>
    <row r="847" spans="5:5" s="23" customFormat="1" ht="20.100000000000001" customHeight="1" x14ac:dyDescent="0.25">
      <c r="E847" s="27"/>
    </row>
    <row r="848" spans="5:5" s="23" customFormat="1" ht="20.100000000000001" customHeight="1" x14ac:dyDescent="0.25">
      <c r="E848" s="27"/>
    </row>
    <row r="849" spans="5:5" s="23" customFormat="1" ht="20.100000000000001" customHeight="1" x14ac:dyDescent="0.25">
      <c r="E849" s="27"/>
    </row>
    <row r="850" spans="5:5" s="23" customFormat="1" ht="20.100000000000001" customHeight="1" x14ac:dyDescent="0.25">
      <c r="E850" s="27"/>
    </row>
    <row r="851" spans="5:5" s="23" customFormat="1" ht="20.100000000000001" customHeight="1" x14ac:dyDescent="0.25">
      <c r="E851" s="27"/>
    </row>
    <row r="852" spans="5:5" s="23" customFormat="1" ht="20.100000000000001" customHeight="1" x14ac:dyDescent="0.25">
      <c r="E852" s="27"/>
    </row>
    <row r="853" spans="5:5" s="23" customFormat="1" ht="20.100000000000001" customHeight="1" x14ac:dyDescent="0.25">
      <c r="E853" s="27"/>
    </row>
    <row r="854" spans="5:5" s="23" customFormat="1" ht="20.100000000000001" customHeight="1" x14ac:dyDescent="0.25">
      <c r="E854" s="27"/>
    </row>
    <row r="855" spans="5:5" s="23" customFormat="1" ht="20.100000000000001" customHeight="1" x14ac:dyDescent="0.25">
      <c r="E855" s="27"/>
    </row>
    <row r="856" spans="5:5" s="23" customFormat="1" ht="20.100000000000001" customHeight="1" x14ac:dyDescent="0.25">
      <c r="E856" s="27"/>
    </row>
    <row r="857" spans="5:5" s="23" customFormat="1" ht="20.100000000000001" customHeight="1" x14ac:dyDescent="0.25">
      <c r="E857" s="27"/>
    </row>
    <row r="858" spans="5:5" s="23" customFormat="1" ht="20.100000000000001" customHeight="1" x14ac:dyDescent="0.25">
      <c r="E858" s="27"/>
    </row>
    <row r="859" spans="5:5" s="23" customFormat="1" ht="20.100000000000001" customHeight="1" x14ac:dyDescent="0.25">
      <c r="E859" s="27"/>
    </row>
    <row r="860" spans="5:5" s="23" customFormat="1" ht="20.100000000000001" customHeight="1" x14ac:dyDescent="0.25">
      <c r="E860" s="27"/>
    </row>
    <row r="861" spans="5:5" s="23" customFormat="1" ht="20.100000000000001" customHeight="1" x14ac:dyDescent="0.25">
      <c r="E861" s="27"/>
    </row>
    <row r="862" spans="5:5" s="23" customFormat="1" ht="20.100000000000001" customHeight="1" x14ac:dyDescent="0.25">
      <c r="E862" s="27"/>
    </row>
    <row r="863" spans="5:5" s="23" customFormat="1" ht="20.100000000000001" customHeight="1" x14ac:dyDescent="0.25">
      <c r="E863" s="27"/>
    </row>
    <row r="864" spans="5:5" s="23" customFormat="1" ht="20.100000000000001" customHeight="1" x14ac:dyDescent="0.25">
      <c r="E864" s="27"/>
    </row>
    <row r="865" spans="5:5" s="23" customFormat="1" ht="20.100000000000001" customHeight="1" x14ac:dyDescent="0.25">
      <c r="E865" s="27"/>
    </row>
    <row r="866" spans="5:5" s="23" customFormat="1" ht="20.100000000000001" customHeight="1" x14ac:dyDescent="0.25">
      <c r="E866" s="27"/>
    </row>
    <row r="867" spans="5:5" s="23" customFormat="1" ht="20.100000000000001" customHeight="1" x14ac:dyDescent="0.25">
      <c r="E867" s="27"/>
    </row>
    <row r="868" spans="5:5" s="23" customFormat="1" ht="20.100000000000001" customHeight="1" x14ac:dyDescent="0.25">
      <c r="E868" s="27"/>
    </row>
    <row r="869" spans="5:5" s="23" customFormat="1" ht="20.100000000000001" customHeight="1" x14ac:dyDescent="0.25">
      <c r="E869" s="27"/>
    </row>
    <row r="870" spans="5:5" s="23" customFormat="1" ht="20.100000000000001" customHeight="1" x14ac:dyDescent="0.25">
      <c r="E870" s="27"/>
    </row>
    <row r="871" spans="5:5" s="23" customFormat="1" ht="20.100000000000001" customHeight="1" x14ac:dyDescent="0.25">
      <c r="E871" s="27"/>
    </row>
    <row r="872" spans="5:5" s="23" customFormat="1" ht="20.100000000000001" customHeight="1" x14ac:dyDescent="0.25">
      <c r="E872" s="27"/>
    </row>
    <row r="873" spans="5:5" s="23" customFormat="1" ht="20.100000000000001" customHeight="1" x14ac:dyDescent="0.25">
      <c r="E873" s="27"/>
    </row>
    <row r="874" spans="5:5" s="23" customFormat="1" ht="20.100000000000001" customHeight="1" x14ac:dyDescent="0.25">
      <c r="E874" s="27"/>
    </row>
    <row r="875" spans="5:5" s="23" customFormat="1" ht="20.100000000000001" customHeight="1" x14ac:dyDescent="0.25">
      <c r="E875" s="27"/>
    </row>
    <row r="876" spans="5:5" s="23" customFormat="1" ht="20.100000000000001" customHeight="1" x14ac:dyDescent="0.25">
      <c r="E876" s="27"/>
    </row>
    <row r="877" spans="5:5" s="23" customFormat="1" ht="20.100000000000001" customHeight="1" x14ac:dyDescent="0.25">
      <c r="E877" s="27"/>
    </row>
    <row r="878" spans="5:5" s="23" customFormat="1" ht="20.100000000000001" customHeight="1" x14ac:dyDescent="0.25">
      <c r="E878" s="27"/>
    </row>
    <row r="879" spans="5:5" s="23" customFormat="1" ht="20.100000000000001" customHeight="1" x14ac:dyDescent="0.25">
      <c r="E879" s="27"/>
    </row>
    <row r="880" spans="5:5" s="23" customFormat="1" ht="20.100000000000001" customHeight="1" x14ac:dyDescent="0.25">
      <c r="E880" s="27"/>
    </row>
    <row r="881" spans="5:5" s="23" customFormat="1" ht="20.100000000000001" customHeight="1" x14ac:dyDescent="0.25">
      <c r="E881" s="27"/>
    </row>
    <row r="882" spans="5:5" s="23" customFormat="1" ht="20.100000000000001" customHeight="1" x14ac:dyDescent="0.25">
      <c r="E882" s="27"/>
    </row>
    <row r="883" spans="5:5" s="23" customFormat="1" ht="20.100000000000001" customHeight="1" x14ac:dyDescent="0.25">
      <c r="E883" s="27"/>
    </row>
    <row r="884" spans="5:5" s="23" customFormat="1" ht="20.100000000000001" customHeight="1" x14ac:dyDescent="0.25">
      <c r="E884" s="27"/>
    </row>
    <row r="885" spans="5:5" s="23" customFormat="1" ht="20.100000000000001" customHeight="1" x14ac:dyDescent="0.25">
      <c r="E885" s="27"/>
    </row>
    <row r="886" spans="5:5" s="23" customFormat="1" ht="20.100000000000001" customHeight="1" x14ac:dyDescent="0.25">
      <c r="E886" s="27"/>
    </row>
    <row r="887" spans="5:5" s="23" customFormat="1" ht="20.100000000000001" customHeight="1" x14ac:dyDescent="0.25">
      <c r="E887" s="27"/>
    </row>
    <row r="888" spans="5:5" s="23" customFormat="1" ht="20.100000000000001" customHeight="1" x14ac:dyDescent="0.25">
      <c r="E888" s="27"/>
    </row>
    <row r="889" spans="5:5" s="23" customFormat="1" ht="20.100000000000001" customHeight="1" x14ac:dyDescent="0.25">
      <c r="E889" s="27"/>
    </row>
    <row r="890" spans="5:5" s="23" customFormat="1" ht="20.100000000000001" customHeight="1" x14ac:dyDescent="0.25">
      <c r="E890" s="27"/>
    </row>
    <row r="891" spans="5:5" s="23" customFormat="1" ht="20.100000000000001" customHeight="1" x14ac:dyDescent="0.25">
      <c r="E891" s="27"/>
    </row>
    <row r="892" spans="5:5" s="23" customFormat="1" ht="20.100000000000001" customHeight="1" x14ac:dyDescent="0.25">
      <c r="E892" s="27"/>
    </row>
    <row r="893" spans="5:5" s="23" customFormat="1" ht="20.100000000000001" customHeight="1" x14ac:dyDescent="0.25">
      <c r="E893" s="27"/>
    </row>
    <row r="894" spans="5:5" s="23" customFormat="1" ht="20.100000000000001" customHeight="1" x14ac:dyDescent="0.25">
      <c r="E894" s="27"/>
    </row>
    <row r="895" spans="5:5" s="23" customFormat="1" ht="20.100000000000001" customHeight="1" x14ac:dyDescent="0.25">
      <c r="E895" s="27"/>
    </row>
    <row r="896" spans="5:5" s="23" customFormat="1" ht="20.100000000000001" customHeight="1" x14ac:dyDescent="0.25">
      <c r="E896" s="27"/>
    </row>
    <row r="897" spans="5:5" s="23" customFormat="1" ht="20.100000000000001" customHeight="1" x14ac:dyDescent="0.25">
      <c r="E897" s="27"/>
    </row>
    <row r="898" spans="5:5" s="23" customFormat="1" ht="20.100000000000001" customHeight="1" x14ac:dyDescent="0.25">
      <c r="E898" s="27"/>
    </row>
    <row r="899" spans="5:5" s="23" customFormat="1" ht="20.100000000000001" customHeight="1" x14ac:dyDescent="0.25">
      <c r="E899" s="27"/>
    </row>
    <row r="900" spans="5:5" s="23" customFormat="1" ht="20.100000000000001" customHeight="1" x14ac:dyDescent="0.25">
      <c r="E900" s="27"/>
    </row>
    <row r="901" spans="5:5" s="23" customFormat="1" ht="20.100000000000001" customHeight="1" x14ac:dyDescent="0.25">
      <c r="E901" s="27"/>
    </row>
    <row r="902" spans="5:5" s="23" customFormat="1" ht="20.100000000000001" customHeight="1" x14ac:dyDescent="0.25">
      <c r="E902" s="27"/>
    </row>
    <row r="903" spans="5:5" s="23" customFormat="1" ht="20.100000000000001" customHeight="1" x14ac:dyDescent="0.25">
      <c r="E903" s="27"/>
    </row>
    <row r="904" spans="5:5" s="23" customFormat="1" ht="20.100000000000001" customHeight="1" x14ac:dyDescent="0.25">
      <c r="E904" s="27"/>
    </row>
    <row r="905" spans="5:5" s="23" customFormat="1" ht="20.100000000000001" customHeight="1" x14ac:dyDescent="0.25">
      <c r="E905" s="27"/>
    </row>
    <row r="906" spans="5:5" s="23" customFormat="1" ht="20.100000000000001" customHeight="1" x14ac:dyDescent="0.25">
      <c r="E906" s="27"/>
    </row>
    <row r="907" spans="5:5" s="23" customFormat="1" ht="20.100000000000001" customHeight="1" x14ac:dyDescent="0.25">
      <c r="E907" s="27"/>
    </row>
    <row r="908" spans="5:5" s="23" customFormat="1" ht="20.100000000000001" customHeight="1" x14ac:dyDescent="0.25">
      <c r="E908" s="27"/>
    </row>
    <row r="909" spans="5:5" s="23" customFormat="1" ht="20.100000000000001" customHeight="1" x14ac:dyDescent="0.25">
      <c r="E909" s="27"/>
    </row>
    <row r="910" spans="5:5" s="23" customFormat="1" ht="20.100000000000001" customHeight="1" x14ac:dyDescent="0.25">
      <c r="E910" s="27"/>
    </row>
    <row r="911" spans="5:5" s="23" customFormat="1" ht="20.100000000000001" customHeight="1" x14ac:dyDescent="0.25">
      <c r="E911" s="27"/>
    </row>
    <row r="912" spans="5:5" s="23" customFormat="1" ht="20.100000000000001" customHeight="1" x14ac:dyDescent="0.25">
      <c r="E912" s="27"/>
    </row>
    <row r="913" spans="1:26" s="23" customFormat="1" ht="20.100000000000001" customHeight="1" x14ac:dyDescent="0.25">
      <c r="E913" s="27"/>
    </row>
    <row r="914" spans="1:26" s="23" customFormat="1" ht="20.100000000000001" customHeight="1" x14ac:dyDescent="0.25">
      <c r="E914" s="27"/>
    </row>
    <row r="915" spans="1:26" s="23" customFormat="1" ht="20.100000000000001" customHeight="1" x14ac:dyDescent="0.25">
      <c r="E915" s="27"/>
    </row>
    <row r="916" spans="1:26" s="23" customFormat="1" ht="20.100000000000001" customHeight="1" x14ac:dyDescent="0.25">
      <c r="E916" s="27"/>
      <c r="U916" s="1"/>
      <c r="V916" s="1"/>
      <c r="W916" s="1"/>
      <c r="X916" s="1"/>
      <c r="Y916" s="1"/>
    </row>
    <row r="917" spans="1:26" s="23" customFormat="1" ht="20.100000000000001" customHeight="1" x14ac:dyDescent="0.25">
      <c r="E917" s="27"/>
      <c r="U917" s="1"/>
      <c r="V917" s="1"/>
      <c r="W917" s="1"/>
      <c r="X917" s="1"/>
      <c r="Y917" s="1"/>
      <c r="Z917" s="1"/>
    </row>
    <row r="918" spans="1:26" s="23" customFormat="1" ht="20.100000000000001" customHeight="1" x14ac:dyDescent="0.25">
      <c r="E918" s="27"/>
      <c r="U918" s="1"/>
      <c r="V918" s="1"/>
      <c r="W918" s="1"/>
      <c r="X918" s="1"/>
      <c r="Y918" s="1"/>
      <c r="Z918" s="1"/>
    </row>
    <row r="919" spans="1:26" s="23" customFormat="1" ht="20.100000000000001" customHeight="1" x14ac:dyDescent="0.25">
      <c r="E919" s="27"/>
      <c r="U919" s="1"/>
      <c r="V919" s="1"/>
      <c r="W919" s="1"/>
      <c r="X919" s="1"/>
      <c r="Y919" s="1"/>
      <c r="Z919" s="1"/>
    </row>
    <row r="920" spans="1:26" s="23" customFormat="1" ht="20.100000000000001" customHeight="1" x14ac:dyDescent="0.25">
      <c r="A920" s="7"/>
      <c r="E920" s="27"/>
      <c r="G920" s="7"/>
      <c r="T920" s="7"/>
      <c r="U920" s="1"/>
      <c r="V920" s="1"/>
      <c r="W920" s="1"/>
      <c r="X920" s="1"/>
      <c r="Y920" s="1"/>
      <c r="Z920" s="1"/>
    </row>
    <row r="921" spans="1:26" ht="20.100000000000001" customHeight="1" x14ac:dyDescent="0.25">
      <c r="B921" s="23"/>
      <c r="C921" s="23"/>
      <c r="D921" s="23"/>
      <c r="E921" s="27"/>
      <c r="F921" s="23"/>
      <c r="I921" s="23"/>
      <c r="J921" s="23"/>
      <c r="K921" s="23"/>
      <c r="L921" s="23"/>
      <c r="M921" s="23"/>
      <c r="N921" s="23"/>
      <c r="O921" s="23"/>
      <c r="P921" s="23"/>
      <c r="Q921" s="23"/>
      <c r="R921" s="23"/>
      <c r="S921" s="23"/>
    </row>
    <row r="922" spans="1:26" ht="20.100000000000001" customHeight="1" x14ac:dyDescent="0.25">
      <c r="B922" s="23"/>
      <c r="C922" s="23"/>
      <c r="D922" s="23"/>
      <c r="E922" s="27"/>
      <c r="F922" s="23"/>
      <c r="I922" s="23"/>
      <c r="J922" s="23"/>
      <c r="K922" s="23"/>
      <c r="L922" s="23"/>
      <c r="M922" s="23"/>
      <c r="N922" s="23"/>
      <c r="O922" s="23"/>
      <c r="P922" s="23"/>
      <c r="Q922" s="23"/>
      <c r="R922" s="23"/>
      <c r="S922" s="23"/>
    </row>
    <row r="923" spans="1:26" ht="20.100000000000001" customHeight="1" x14ac:dyDescent="0.25">
      <c r="B923" s="23"/>
      <c r="C923" s="23"/>
      <c r="D923" s="23"/>
      <c r="E923" s="27"/>
      <c r="F923" s="23"/>
      <c r="I923" s="23"/>
      <c r="J923" s="23"/>
      <c r="K923" s="23"/>
      <c r="L923" s="23"/>
      <c r="M923" s="23"/>
      <c r="N923" s="23"/>
      <c r="O923" s="23"/>
      <c r="P923" s="23"/>
      <c r="Q923" s="23"/>
      <c r="R923" s="23"/>
      <c r="S923" s="23"/>
    </row>
    <row r="924" spans="1:26" ht="20.100000000000001" customHeight="1" x14ac:dyDescent="0.25">
      <c r="B924" s="23"/>
      <c r="C924" s="23"/>
      <c r="D924" s="23"/>
      <c r="E924" s="27"/>
      <c r="F924" s="23"/>
      <c r="P924" s="23"/>
      <c r="Q924" s="23"/>
    </row>
    <row r="925" spans="1:26" ht="20.100000000000001" customHeight="1" x14ac:dyDescent="0.25">
      <c r="B925" s="23"/>
      <c r="C925" s="23"/>
      <c r="D925" s="23"/>
      <c r="E925" s="27"/>
      <c r="F925" s="23"/>
    </row>
    <row r="926" spans="1:26" ht="20.100000000000001" customHeight="1" x14ac:dyDescent="0.25">
      <c r="B926" s="23"/>
      <c r="C926" s="23"/>
      <c r="D926" s="23"/>
      <c r="E926" s="27"/>
      <c r="F926" s="23"/>
    </row>
    <row r="927" spans="1:26" ht="20.100000000000001" customHeight="1" x14ac:dyDescent="0.25">
      <c r="B927" s="23"/>
      <c r="C927" s="23"/>
      <c r="D927" s="23"/>
      <c r="E927" s="27"/>
      <c r="F927" s="23"/>
    </row>
    <row r="928" spans="1:26" ht="20.100000000000001" customHeight="1" x14ac:dyDescent="0.25">
      <c r="B928" s="23"/>
      <c r="C928" s="23"/>
      <c r="D928" s="23"/>
      <c r="E928" s="27"/>
      <c r="F928" s="23"/>
    </row>
    <row r="929" spans="2:6" ht="20.100000000000001" customHeight="1" x14ac:dyDescent="0.25">
      <c r="B929" s="23"/>
      <c r="C929" s="23"/>
      <c r="D929" s="23"/>
      <c r="E929" s="27"/>
      <c r="F929" s="23"/>
    </row>
    <row r="930" spans="2:6" ht="20.100000000000001" customHeight="1" x14ac:dyDescent="0.25">
      <c r="B930" s="23"/>
      <c r="C930" s="23"/>
      <c r="D930" s="23"/>
      <c r="E930" s="27"/>
      <c r="F930" s="23"/>
    </row>
    <row r="931" spans="2:6" ht="20.100000000000001" customHeight="1" x14ac:dyDescent="0.25">
      <c r="B931" s="23"/>
      <c r="C931" s="23"/>
      <c r="D931" s="23"/>
      <c r="E931" s="27"/>
      <c r="F931" s="23"/>
    </row>
  </sheetData>
  <mergeCells count="35">
    <mergeCell ref="U10:U11"/>
    <mergeCell ref="V3:Y3"/>
    <mergeCell ref="V5:W5"/>
    <mergeCell ref="B40:D40"/>
    <mergeCell ref="C11:D11"/>
    <mergeCell ref="V33:Y34"/>
    <mergeCell ref="W10:W11"/>
    <mergeCell ref="X10:X11"/>
    <mergeCell ref="Y10:Y11"/>
    <mergeCell ref="V10:V11"/>
    <mergeCell ref="E17:F17"/>
    <mergeCell ref="B19:C23"/>
    <mergeCell ref="J12:Q13"/>
    <mergeCell ref="J14:Q14"/>
    <mergeCell ref="J15:Q15"/>
    <mergeCell ref="J16:Q16"/>
    <mergeCell ref="B41:D41"/>
    <mergeCell ref="B42:D42"/>
    <mergeCell ref="E33:F34"/>
    <mergeCell ref="J34:Q36"/>
    <mergeCell ref="J38:Q38"/>
    <mergeCell ref="K1:L1"/>
    <mergeCell ref="B2:F2"/>
    <mergeCell ref="J7:Q7"/>
    <mergeCell ref="F8:F10"/>
    <mergeCell ref="B10:C10"/>
    <mergeCell ref="D10:E10"/>
    <mergeCell ref="J6:N6"/>
    <mergeCell ref="J27:Q29"/>
    <mergeCell ref="J31:Q32"/>
    <mergeCell ref="J17:Q17"/>
    <mergeCell ref="J18:Q19"/>
    <mergeCell ref="J20:Q21"/>
    <mergeCell ref="J22:Q24"/>
    <mergeCell ref="J25:Q26"/>
  </mergeCells>
  <dataValidations count="1">
    <dataValidation type="list" allowBlank="1" showInputMessage="1" showErrorMessage="1" sqref="F4">
      <formula1>INS_BY</formula1>
    </dataValidation>
  </dataValidations>
  <hyperlinks>
    <hyperlink ref="J27" r:id="rId1" display="mailto:Modifications@chfa.org"/>
  </hyperlinks>
  <printOptions horizontalCentered="1" verticalCentered="1"/>
  <pageMargins left="0.2" right="0.2" top="0.25" bottom="0.25" header="0.3" footer="0.05"/>
  <pageSetup scale="74" fitToWidth="3" orientation="portrait" r:id="rId2"/>
  <headerFooter>
    <oddFooter>&amp;C&amp;"-,Bold"CHFA |  999 West Street  |  Rocky Hill, CT 06067-4005  |  860-721-9501&amp;R&amp;"-,Regular"&amp;6CHFA Form # LRC PD  Rev. 12-1-2020</oddFooter>
  </headerFooter>
  <ignoredErrors>
    <ignoredError sqref="X27" unlockedFormula="1"/>
    <ignoredError sqref="V6" formula="1"/>
  </ignoredErrors>
  <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LOOKUPS!$B$2:$B$58</xm:f>
          </x14:formula1>
          <xm:sqref>G5 F7</xm:sqref>
        </x14:dataValidation>
        <x14:dataValidation type="list" allowBlank="1" showInputMessage="1" showErrorMessage="1">
          <x14:formula1>
            <xm:f>LOOKUPS!$E$13:$E$14</xm:f>
          </x14:formula1>
          <xm:sqref>F12:F13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190"/>
  <sheetViews>
    <sheetView topLeftCell="A16" workbookViewId="0">
      <selection activeCell="B6" sqref="B6"/>
    </sheetView>
  </sheetViews>
  <sheetFormatPr defaultRowHeight="12.75" x14ac:dyDescent="0.2"/>
  <cols>
    <col min="1" max="7" width="15.7109375" customWidth="1"/>
    <col min="8" max="8" width="4.85546875" customWidth="1"/>
    <col min="9" max="15" width="15.7109375" customWidth="1"/>
  </cols>
  <sheetData>
    <row r="1" spans="1:56" ht="15" x14ac:dyDescent="0.25">
      <c r="A1" s="94" t="s">
        <v>83</v>
      </c>
      <c r="B1" s="198" t="str">
        <f>+'Pay Def-ATBD &amp; Certification'!C5</f>
        <v>Sample Borrower #1</v>
      </c>
    </row>
    <row r="2" spans="1:56" s="95" customFormat="1" ht="21.75" customHeight="1" x14ac:dyDescent="0.25">
      <c r="A2" s="94" t="s">
        <v>84</v>
      </c>
      <c r="B2" s="199">
        <f>+'Pay Def-ATBD &amp; Certification'!F5</f>
        <v>140000</v>
      </c>
      <c r="D2" s="283" t="s">
        <v>104</v>
      </c>
      <c r="E2" s="283"/>
      <c r="F2" s="283"/>
      <c r="G2" s="283"/>
    </row>
    <row r="3" spans="1:56" s="95" customFormat="1" ht="15" x14ac:dyDescent="0.25">
      <c r="A3" s="94" t="s">
        <v>82</v>
      </c>
      <c r="B3" s="199">
        <f>+'Pay Def-ATBD &amp; Certification'!F6</f>
        <v>123</v>
      </c>
      <c r="D3" s="283"/>
      <c r="E3" s="283"/>
      <c r="F3" s="283"/>
      <c r="G3" s="283"/>
    </row>
    <row r="4" spans="1:56" s="95" customFormat="1" ht="19.149999999999999" customHeight="1" x14ac:dyDescent="0.25">
      <c r="A4" s="94" t="s">
        <v>85</v>
      </c>
      <c r="B4" s="199">
        <f>+'Pay Def-ATBD &amp; Certification'!F6</f>
        <v>123</v>
      </c>
      <c r="C4" s="96"/>
      <c r="D4" s="283"/>
      <c r="E4" s="283"/>
      <c r="F4" s="283"/>
      <c r="G4" s="283"/>
      <c r="H4" s="96"/>
      <c r="I4" s="96"/>
      <c r="J4" s="96"/>
      <c r="K4" s="96"/>
      <c r="L4" s="96"/>
      <c r="M4" s="96"/>
      <c r="N4" s="96"/>
      <c r="O4" s="96"/>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Z4" s="96" t="s">
        <v>105</v>
      </c>
      <c r="BA4" s="96"/>
      <c r="BB4" s="96"/>
      <c r="BC4" s="96"/>
      <c r="BD4" s="96"/>
    </row>
    <row r="5" spans="1:56" s="95" customFormat="1" ht="15" customHeight="1" thickBot="1" x14ac:dyDescent="0.3">
      <c r="D5" s="283"/>
      <c r="E5" s="283"/>
      <c r="F5" s="283"/>
      <c r="G5" s="283"/>
      <c r="H5" s="102"/>
      <c r="I5" s="101"/>
      <c r="J5" s="105"/>
      <c r="K5" s="106"/>
      <c r="L5" s="102"/>
      <c r="M5" s="102"/>
      <c r="N5" s="102"/>
      <c r="O5" s="102"/>
      <c r="P5" s="107"/>
      <c r="Q5" s="107"/>
      <c r="R5" s="107"/>
      <c r="S5" s="107"/>
      <c r="T5" s="107"/>
      <c r="U5" s="107"/>
      <c r="V5" s="107"/>
      <c r="W5" s="107"/>
      <c r="X5" s="107"/>
      <c r="Y5" s="107"/>
      <c r="Z5" s="107"/>
      <c r="AA5" s="107"/>
      <c r="AB5" s="107"/>
      <c r="AC5" s="107"/>
      <c r="AD5" s="107"/>
      <c r="AE5" s="107"/>
      <c r="AF5" s="97"/>
      <c r="AG5" s="97"/>
      <c r="AH5" s="97"/>
      <c r="AI5" s="97"/>
      <c r="AJ5" s="97"/>
      <c r="AK5" s="97"/>
      <c r="AL5" s="97"/>
      <c r="AM5" s="97"/>
      <c r="AN5" s="97"/>
      <c r="AO5" s="97"/>
      <c r="AP5" s="97"/>
      <c r="AQ5" s="97"/>
      <c r="AR5" s="97"/>
      <c r="AS5" s="97"/>
      <c r="AT5" s="97"/>
      <c r="AU5" s="97"/>
      <c r="AV5" s="97"/>
      <c r="AZ5" s="96" t="s">
        <v>108</v>
      </c>
      <c r="BA5" s="96"/>
      <c r="BB5" s="96"/>
      <c r="BC5" s="96" t="s">
        <v>109</v>
      </c>
      <c r="BD5" s="96"/>
    </row>
    <row r="6" spans="1:56" s="94" customFormat="1" ht="39.75" customHeight="1" thickBot="1" x14ac:dyDescent="0.3">
      <c r="A6" s="207" t="s">
        <v>106</v>
      </c>
      <c r="B6" s="206"/>
      <c r="C6" s="102" t="s">
        <v>107</v>
      </c>
      <c r="D6" s="95"/>
      <c r="G6" s="201"/>
      <c r="H6" s="201"/>
      <c r="I6" s="101"/>
      <c r="J6" s="109"/>
      <c r="K6" s="106"/>
      <c r="L6" s="201"/>
      <c r="M6" s="201"/>
      <c r="N6" s="201"/>
      <c r="O6" s="201"/>
      <c r="P6" s="202"/>
      <c r="Q6" s="202"/>
      <c r="R6" s="202"/>
      <c r="S6" s="202"/>
      <c r="T6" s="202"/>
      <c r="U6" s="202"/>
      <c r="V6" s="202"/>
      <c r="W6" s="202"/>
      <c r="X6" s="202"/>
      <c r="Y6" s="202"/>
      <c r="Z6" s="202"/>
      <c r="AA6" s="202"/>
      <c r="AB6" s="202"/>
      <c r="AC6" s="202"/>
      <c r="AD6" s="202"/>
      <c r="AE6" s="202"/>
      <c r="AF6" s="145"/>
      <c r="AG6" s="145"/>
      <c r="AH6" s="145"/>
      <c r="AI6" s="145"/>
      <c r="AJ6" s="145"/>
      <c r="AK6" s="145"/>
      <c r="AL6" s="145"/>
      <c r="AM6" s="145"/>
      <c r="AN6" s="145"/>
      <c r="AO6" s="145"/>
      <c r="AP6" s="145"/>
      <c r="AQ6" s="145"/>
      <c r="AR6" s="145"/>
      <c r="AS6" s="145"/>
      <c r="AT6" s="145"/>
      <c r="AU6" s="145"/>
      <c r="AV6" s="145"/>
      <c r="AZ6" s="203" t="s">
        <v>111</v>
      </c>
      <c r="BA6" s="203"/>
      <c r="BB6" s="203"/>
      <c r="BC6" s="203"/>
      <c r="BD6" s="203"/>
    </row>
    <row r="7" spans="1:56" s="94" customFormat="1" ht="25.5" customHeight="1" x14ac:dyDescent="0.25">
      <c r="G7" s="201"/>
      <c r="H7" s="201"/>
      <c r="I7" s="101"/>
      <c r="J7" s="105"/>
      <c r="K7" s="106"/>
      <c r="L7" s="201"/>
      <c r="M7" s="201"/>
      <c r="N7" s="201"/>
      <c r="O7" s="201"/>
      <c r="P7" s="202"/>
      <c r="Q7" s="202"/>
      <c r="R7" s="202"/>
      <c r="S7" s="202"/>
      <c r="T7" s="202"/>
      <c r="U7" s="202"/>
      <c r="V7" s="202"/>
      <c r="W7" s="202"/>
      <c r="X7" s="202"/>
      <c r="Y7" s="202"/>
      <c r="Z7" s="202"/>
      <c r="AA7" s="202"/>
      <c r="AB7" s="202"/>
      <c r="AC7" s="202"/>
      <c r="AD7" s="202"/>
      <c r="AE7" s="202"/>
      <c r="AF7" s="145"/>
      <c r="AG7" s="145"/>
      <c r="AH7" s="145"/>
      <c r="AI7" s="145"/>
      <c r="AJ7" s="145"/>
      <c r="AK7" s="145"/>
      <c r="AL7" s="145"/>
      <c r="AM7" s="145"/>
      <c r="AN7" s="145"/>
      <c r="AO7" s="145"/>
      <c r="AP7" s="145"/>
      <c r="AQ7" s="145"/>
      <c r="AR7" s="145"/>
      <c r="AS7" s="145"/>
      <c r="AT7" s="145"/>
      <c r="AU7" s="145"/>
      <c r="AV7" s="145"/>
      <c r="AZ7" s="203" t="s">
        <v>112</v>
      </c>
      <c r="BA7" s="203"/>
      <c r="BB7" s="203"/>
      <c r="BC7" s="203"/>
      <c r="BD7" s="203"/>
    </row>
    <row r="8" spans="1:56" s="95" customFormat="1" ht="15" customHeight="1" x14ac:dyDescent="0.25">
      <c r="A8" s="110"/>
      <c r="B8" s="110"/>
      <c r="C8" s="110"/>
      <c r="D8" s="102"/>
      <c r="E8" s="102"/>
      <c r="F8" s="102"/>
      <c r="G8" s="102"/>
      <c r="H8" s="102"/>
      <c r="I8" s="102"/>
      <c r="J8" s="102"/>
      <c r="K8" s="102"/>
      <c r="L8" s="102"/>
      <c r="M8" s="102"/>
      <c r="N8" s="102"/>
      <c r="O8" s="102"/>
      <c r="P8" s="107"/>
      <c r="Q8" s="107"/>
      <c r="R8" s="107"/>
      <c r="S8" s="107"/>
      <c r="T8" s="107"/>
      <c r="U8" s="107"/>
      <c r="V8" s="107"/>
      <c r="W8" s="107"/>
      <c r="X8" s="107"/>
      <c r="Y8" s="107"/>
      <c r="Z8" s="107"/>
      <c r="AA8" s="107"/>
      <c r="AB8" s="107"/>
      <c r="AC8" s="107"/>
      <c r="AD8" s="107"/>
      <c r="AE8" s="107"/>
      <c r="AF8" s="97"/>
      <c r="AG8" s="97"/>
      <c r="AH8" s="97"/>
      <c r="AI8" s="97"/>
      <c r="AJ8" s="97"/>
      <c r="AK8" s="97"/>
      <c r="AL8" s="97"/>
      <c r="AM8" s="97"/>
      <c r="AN8" s="97"/>
      <c r="AO8" s="97"/>
      <c r="AP8" s="97"/>
      <c r="AQ8" s="97"/>
      <c r="AR8" s="97"/>
      <c r="AS8" s="97"/>
      <c r="AT8" s="97"/>
      <c r="AU8" s="97"/>
      <c r="AV8" s="97"/>
    </row>
    <row r="9" spans="1:56" s="95" customFormat="1" ht="75.75" customHeight="1" x14ac:dyDescent="0.25">
      <c r="A9" s="117" t="s">
        <v>117</v>
      </c>
      <c r="B9" s="117" t="s">
        <v>90</v>
      </c>
      <c r="C9" s="117" t="s">
        <v>118</v>
      </c>
      <c r="D9" s="118" t="s">
        <v>119</v>
      </c>
      <c r="E9" s="118"/>
      <c r="F9" s="118" t="s">
        <v>120</v>
      </c>
      <c r="G9" s="118"/>
      <c r="H9" s="110"/>
      <c r="I9" s="117" t="s">
        <v>117</v>
      </c>
      <c r="J9" s="117" t="s">
        <v>91</v>
      </c>
      <c r="K9" s="117" t="s">
        <v>118</v>
      </c>
      <c r="L9" s="118" t="s">
        <v>119</v>
      </c>
      <c r="M9" s="118"/>
      <c r="N9" s="118" t="s">
        <v>120</v>
      </c>
      <c r="O9" s="118"/>
      <c r="P9" s="119"/>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row>
    <row r="10" spans="1:56" s="125" customFormat="1" ht="15" customHeight="1" thickBot="1" x14ac:dyDescent="0.3">
      <c r="A10" s="120" t="s">
        <v>114</v>
      </c>
      <c r="B10" s="120" t="str">
        <f>B9</f>
        <v>Total Disbursement:  P&amp;P - including inspections</v>
      </c>
      <c r="C10" s="121">
        <f>SUM(C11:C18)</f>
        <v>0</v>
      </c>
      <c r="D10" s="121"/>
      <c r="E10" s="121">
        <f>SUM(E11:E18)</f>
        <v>0</v>
      </c>
      <c r="F10" s="121"/>
      <c r="G10" s="121">
        <f>SUM(G11:G18)</f>
        <v>0</v>
      </c>
      <c r="H10" s="122"/>
      <c r="I10" s="120" t="s">
        <v>114</v>
      </c>
      <c r="J10" s="120" t="str">
        <f>J9</f>
        <v>Total Disbursement:  Taxes, Utilities, HOA, HOA Defense legal fees &amp; costs, Eviction Costs and other disbursements not shown elsewhere</v>
      </c>
      <c r="K10" s="121">
        <f>SUM(K11:K18)</f>
        <v>0</v>
      </c>
      <c r="L10" s="121"/>
      <c r="M10" s="121">
        <f>SUM(M11:M18)</f>
        <v>0</v>
      </c>
      <c r="N10" s="121"/>
      <c r="O10" s="121">
        <f>SUM(O11:O18)</f>
        <v>0</v>
      </c>
      <c r="P10" s="123"/>
      <c r="Q10" s="124"/>
      <c r="R10" s="124"/>
      <c r="S10" s="124"/>
      <c r="T10" s="124"/>
      <c r="U10" s="124"/>
      <c r="V10" s="124"/>
      <c r="W10" s="124"/>
      <c r="X10" s="124"/>
      <c r="Y10" s="124"/>
      <c r="Z10" s="124"/>
      <c r="AA10" s="124"/>
      <c r="AB10" s="124"/>
      <c r="AC10" s="124"/>
      <c r="AD10" s="124"/>
      <c r="AE10" s="124"/>
      <c r="AF10" s="124"/>
      <c r="AG10" s="124"/>
      <c r="AH10" s="124"/>
      <c r="AI10" s="124"/>
      <c r="AJ10" s="124"/>
      <c r="AK10" s="124"/>
      <c r="AL10" s="124"/>
      <c r="AM10" s="124"/>
      <c r="AN10" s="124"/>
      <c r="AO10" s="124"/>
      <c r="AP10" s="124"/>
      <c r="AQ10" s="124"/>
      <c r="AR10" s="124"/>
      <c r="AS10" s="124"/>
      <c r="AT10" s="124"/>
      <c r="AU10" s="124"/>
      <c r="AV10" s="124"/>
    </row>
    <row r="11" spans="1:56" s="125" customFormat="1" ht="15" customHeight="1" thickTop="1" x14ac:dyDescent="0.25">
      <c r="A11" s="126"/>
      <c r="B11" s="127"/>
      <c r="C11" s="128"/>
      <c r="D11" s="129"/>
      <c r="E11" s="130">
        <f t="shared" ref="E11:E18" si="0">IF(D11="Y",C11,0)</f>
        <v>0</v>
      </c>
      <c r="F11" s="129"/>
      <c r="G11" s="130">
        <f t="shared" ref="G11:G18" si="1">IF(F11="n",C11,0)</f>
        <v>0</v>
      </c>
      <c r="H11" s="122"/>
      <c r="I11" s="126"/>
      <c r="J11" s="127"/>
      <c r="K11" s="128"/>
      <c r="L11" s="129"/>
      <c r="M11" s="130">
        <f t="shared" ref="M11:M18" si="2">IF(L11="Y",K11,0)</f>
        <v>0</v>
      </c>
      <c r="N11" s="129"/>
      <c r="O11" s="130">
        <f t="shared" ref="O11:O18" si="3">IF(N11="n",K11,0)</f>
        <v>0</v>
      </c>
      <c r="P11" s="123"/>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row>
    <row r="12" spans="1:56" s="125" customFormat="1" ht="15" customHeight="1" x14ac:dyDescent="0.25">
      <c r="A12" s="126"/>
      <c r="B12" s="127"/>
      <c r="C12" s="128"/>
      <c r="D12" s="129"/>
      <c r="E12" s="130">
        <f t="shared" si="0"/>
        <v>0</v>
      </c>
      <c r="F12" s="129"/>
      <c r="G12" s="130">
        <f t="shared" si="1"/>
        <v>0</v>
      </c>
      <c r="H12" s="122"/>
      <c r="I12" s="126"/>
      <c r="J12" s="127"/>
      <c r="K12" s="128"/>
      <c r="L12" s="129"/>
      <c r="M12" s="130">
        <f t="shared" si="2"/>
        <v>0</v>
      </c>
      <c r="N12" s="129"/>
      <c r="O12" s="130">
        <f t="shared" si="3"/>
        <v>0</v>
      </c>
      <c r="P12" s="123"/>
      <c r="Q12" s="124"/>
      <c r="R12" s="124"/>
      <c r="S12" s="124"/>
      <c r="T12" s="124"/>
      <c r="U12" s="124"/>
      <c r="V12" s="124"/>
      <c r="W12" s="124"/>
      <c r="X12" s="124"/>
      <c r="Y12" s="124"/>
      <c r="Z12" s="124"/>
      <c r="AA12" s="124"/>
      <c r="AB12" s="124"/>
      <c r="AC12" s="124"/>
      <c r="AD12" s="124"/>
      <c r="AE12" s="124"/>
      <c r="AF12" s="124"/>
      <c r="AG12" s="124"/>
      <c r="AH12" s="124"/>
      <c r="AI12" s="124"/>
      <c r="AJ12" s="124"/>
      <c r="AK12" s="124"/>
      <c r="AL12" s="124"/>
      <c r="AM12" s="124"/>
      <c r="AN12" s="124"/>
      <c r="AO12" s="124"/>
      <c r="AP12" s="124"/>
      <c r="AQ12" s="124"/>
      <c r="AR12" s="124"/>
      <c r="AS12" s="124"/>
      <c r="AT12" s="124"/>
      <c r="AU12" s="124"/>
      <c r="AV12" s="124"/>
    </row>
    <row r="13" spans="1:56" s="125" customFormat="1" ht="15" customHeight="1" x14ac:dyDescent="0.25">
      <c r="A13" s="126"/>
      <c r="B13" s="127"/>
      <c r="C13" s="128"/>
      <c r="D13" s="129"/>
      <c r="E13" s="130">
        <f t="shared" si="0"/>
        <v>0</v>
      </c>
      <c r="F13" s="129"/>
      <c r="G13" s="130">
        <f t="shared" si="1"/>
        <v>0</v>
      </c>
      <c r="H13" s="122"/>
      <c r="I13" s="126"/>
      <c r="J13" s="127"/>
      <c r="K13" s="128"/>
      <c r="L13" s="129"/>
      <c r="M13" s="130">
        <f t="shared" si="2"/>
        <v>0</v>
      </c>
      <c r="N13" s="129" t="s">
        <v>121</v>
      </c>
      <c r="O13" s="130">
        <f t="shared" si="3"/>
        <v>0</v>
      </c>
      <c r="P13" s="123"/>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row>
    <row r="14" spans="1:56" s="125" customFormat="1" ht="15" customHeight="1" x14ac:dyDescent="0.25">
      <c r="A14" s="126"/>
      <c r="B14" s="127"/>
      <c r="C14" s="128"/>
      <c r="D14" s="129"/>
      <c r="E14" s="130">
        <f t="shared" si="0"/>
        <v>0</v>
      </c>
      <c r="F14" s="129"/>
      <c r="G14" s="130">
        <f t="shared" si="1"/>
        <v>0</v>
      </c>
      <c r="H14" s="122"/>
      <c r="I14" s="126"/>
      <c r="J14" s="127"/>
      <c r="K14" s="128"/>
      <c r="L14" s="129"/>
      <c r="M14" s="130">
        <f t="shared" si="2"/>
        <v>0</v>
      </c>
      <c r="N14" s="129" t="s">
        <v>121</v>
      </c>
      <c r="O14" s="130">
        <f t="shared" si="3"/>
        <v>0</v>
      </c>
      <c r="P14" s="123"/>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4"/>
      <c r="AQ14" s="124"/>
      <c r="AR14" s="124"/>
      <c r="AS14" s="124"/>
      <c r="AT14" s="124"/>
      <c r="AU14" s="124"/>
      <c r="AV14" s="124"/>
    </row>
    <row r="15" spans="1:56" s="125" customFormat="1" ht="15" customHeight="1" x14ac:dyDescent="0.25">
      <c r="A15" s="126"/>
      <c r="B15" s="127"/>
      <c r="C15" s="128"/>
      <c r="D15" s="129"/>
      <c r="E15" s="130">
        <f t="shared" si="0"/>
        <v>0</v>
      </c>
      <c r="F15" s="129"/>
      <c r="G15" s="130">
        <f t="shared" si="1"/>
        <v>0</v>
      </c>
      <c r="H15" s="122"/>
      <c r="I15" s="126"/>
      <c r="J15" s="127"/>
      <c r="K15" s="128"/>
      <c r="L15" s="129"/>
      <c r="M15" s="130">
        <f t="shared" si="2"/>
        <v>0</v>
      </c>
      <c r="N15" s="129" t="s">
        <v>121</v>
      </c>
      <c r="O15" s="130">
        <f t="shared" si="3"/>
        <v>0</v>
      </c>
      <c r="P15" s="123"/>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4"/>
      <c r="AR15" s="124"/>
      <c r="AS15" s="124"/>
      <c r="AT15" s="124"/>
      <c r="AU15" s="124"/>
      <c r="AV15" s="124"/>
    </row>
    <row r="16" spans="1:56" s="125" customFormat="1" ht="15" customHeight="1" x14ac:dyDescent="0.25">
      <c r="A16" s="126"/>
      <c r="B16" s="127"/>
      <c r="C16" s="128"/>
      <c r="D16" s="129"/>
      <c r="E16" s="130">
        <f t="shared" si="0"/>
        <v>0</v>
      </c>
      <c r="F16" s="129"/>
      <c r="G16" s="130">
        <f t="shared" si="1"/>
        <v>0</v>
      </c>
      <c r="H16" s="122"/>
      <c r="I16" s="126"/>
      <c r="J16" s="127"/>
      <c r="K16" s="128"/>
      <c r="L16" s="129"/>
      <c r="M16" s="130">
        <f t="shared" si="2"/>
        <v>0</v>
      </c>
      <c r="N16" s="129" t="s">
        <v>121</v>
      </c>
      <c r="O16" s="130">
        <f t="shared" si="3"/>
        <v>0</v>
      </c>
      <c r="P16" s="123"/>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4"/>
      <c r="AR16" s="124"/>
      <c r="AS16" s="124"/>
      <c r="AT16" s="124"/>
      <c r="AU16" s="124"/>
      <c r="AV16" s="124"/>
    </row>
    <row r="17" spans="1:48" s="125" customFormat="1" ht="15" customHeight="1" x14ac:dyDescent="0.25">
      <c r="A17" s="126"/>
      <c r="B17" s="127"/>
      <c r="C17" s="128"/>
      <c r="D17" s="129"/>
      <c r="E17" s="130">
        <f t="shared" si="0"/>
        <v>0</v>
      </c>
      <c r="F17" s="129"/>
      <c r="G17" s="130">
        <f t="shared" si="1"/>
        <v>0</v>
      </c>
      <c r="H17" s="122"/>
      <c r="I17" s="126"/>
      <c r="J17" s="127"/>
      <c r="K17" s="128"/>
      <c r="L17" s="129"/>
      <c r="M17" s="130">
        <f t="shared" si="2"/>
        <v>0</v>
      </c>
      <c r="N17" s="129" t="s">
        <v>121</v>
      </c>
      <c r="O17" s="130">
        <f t="shared" si="3"/>
        <v>0</v>
      </c>
      <c r="P17" s="123"/>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row>
    <row r="18" spans="1:48" s="125" customFormat="1" ht="15" customHeight="1" x14ac:dyDescent="0.25">
      <c r="A18" s="126"/>
      <c r="B18" s="127"/>
      <c r="C18" s="128"/>
      <c r="D18" s="129"/>
      <c r="E18" s="130">
        <f t="shared" si="0"/>
        <v>0</v>
      </c>
      <c r="F18" s="129"/>
      <c r="G18" s="130">
        <f t="shared" si="1"/>
        <v>0</v>
      </c>
      <c r="H18" s="122"/>
      <c r="I18" s="126"/>
      <c r="J18" s="127"/>
      <c r="K18" s="128"/>
      <c r="L18" s="129"/>
      <c r="M18" s="130">
        <f t="shared" si="2"/>
        <v>0</v>
      </c>
      <c r="N18" s="129" t="s">
        <v>121</v>
      </c>
      <c r="O18" s="130">
        <f t="shared" si="3"/>
        <v>0</v>
      </c>
      <c r="P18" s="123"/>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row>
    <row r="19" spans="1:48" s="97" customFormat="1" ht="14.25" customHeight="1" x14ac:dyDescent="0.25">
      <c r="H19" s="102"/>
      <c r="I19" s="105"/>
      <c r="J19" s="109"/>
      <c r="K19" s="105"/>
      <c r="L19" s="105"/>
      <c r="M19" s="105"/>
      <c r="N19" s="105"/>
      <c r="O19" s="105"/>
      <c r="P19" s="107"/>
      <c r="Q19" s="131"/>
      <c r="R19" s="132"/>
      <c r="S19" s="133"/>
      <c r="T19" s="134"/>
      <c r="U19" s="133"/>
      <c r="V19" s="134"/>
      <c r="W19" s="133"/>
      <c r="X19" s="107"/>
      <c r="Y19" s="119"/>
      <c r="Z19" s="135"/>
      <c r="AA19" s="119"/>
      <c r="AB19" s="119"/>
      <c r="AC19" s="119"/>
      <c r="AD19" s="119"/>
      <c r="AE19" s="119"/>
    </row>
    <row r="20" spans="1:48" s="95" customFormat="1" ht="75.75" customHeight="1" x14ac:dyDescent="0.25">
      <c r="A20" s="117" t="s">
        <v>117</v>
      </c>
      <c r="B20" s="117" t="s">
        <v>93</v>
      </c>
      <c r="C20" s="117" t="s">
        <v>118</v>
      </c>
      <c r="D20" s="118" t="s">
        <v>119</v>
      </c>
      <c r="E20" s="118"/>
      <c r="F20" s="118" t="s">
        <v>120</v>
      </c>
      <c r="G20" s="118"/>
      <c r="H20" s="110"/>
      <c r="I20" s="117" t="s">
        <v>117</v>
      </c>
      <c r="J20" s="117" t="s">
        <v>94</v>
      </c>
      <c r="K20" s="117" t="s">
        <v>118</v>
      </c>
      <c r="L20" s="118" t="s">
        <v>119</v>
      </c>
      <c r="M20" s="118"/>
      <c r="N20" s="118" t="s">
        <v>120</v>
      </c>
      <c r="O20" s="118"/>
      <c r="P20" s="119"/>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7"/>
      <c r="AS20" s="97"/>
      <c r="AT20" s="97"/>
      <c r="AU20" s="97"/>
      <c r="AV20" s="97"/>
    </row>
    <row r="21" spans="1:48" s="95" customFormat="1" ht="15" customHeight="1" thickBot="1" x14ac:dyDescent="0.3">
      <c r="A21" s="120" t="s">
        <v>114</v>
      </c>
      <c r="B21" s="120" t="str">
        <f>B20</f>
        <v>Foreclosure:  Attorney Fees/Trustee PD</v>
      </c>
      <c r="C21" s="121">
        <f>SUM(C22:C26)</f>
        <v>0</v>
      </c>
      <c r="D21" s="121"/>
      <c r="E21" s="121">
        <f>SUM(E22:E26)</f>
        <v>0</v>
      </c>
      <c r="F21" s="121"/>
      <c r="G21" s="121">
        <f>SUM(G22:G26)</f>
        <v>0</v>
      </c>
      <c r="H21" s="102"/>
      <c r="I21" s="120" t="s">
        <v>114</v>
      </c>
      <c r="J21" s="120" t="str">
        <f>J20</f>
        <v>Foreclosure:  Acquisition &amp; Conveyance costs</v>
      </c>
      <c r="K21" s="121">
        <f>SUM(K22:K26)</f>
        <v>0</v>
      </c>
      <c r="L21" s="121"/>
      <c r="M21" s="121">
        <f>SUM(M22:M26)</f>
        <v>0</v>
      </c>
      <c r="N21" s="121"/>
      <c r="O21" s="121">
        <f>SUM(O22:O26)</f>
        <v>0</v>
      </c>
      <c r="P21" s="107"/>
      <c r="Q21" s="97"/>
      <c r="R21" s="97"/>
      <c r="S21" s="97"/>
      <c r="T21" s="97"/>
      <c r="U21" s="97"/>
      <c r="V21" s="97"/>
      <c r="W21" s="97"/>
      <c r="X21" s="97"/>
      <c r="Y21" s="97"/>
      <c r="Z21" s="97"/>
      <c r="AA21" s="97"/>
      <c r="AB21" s="97"/>
      <c r="AC21" s="97"/>
      <c r="AD21" s="97"/>
      <c r="AE21" s="97"/>
      <c r="AF21" s="97"/>
      <c r="AG21" s="97"/>
      <c r="AH21" s="97"/>
      <c r="AI21" s="97"/>
      <c r="AJ21" s="97"/>
      <c r="AK21" s="97"/>
      <c r="AL21" s="97"/>
      <c r="AM21" s="97"/>
      <c r="AN21" s="97"/>
      <c r="AO21" s="97"/>
      <c r="AP21" s="97"/>
      <c r="AQ21" s="97"/>
      <c r="AR21" s="97"/>
      <c r="AS21" s="97"/>
      <c r="AT21" s="97"/>
      <c r="AU21" s="97"/>
      <c r="AV21" s="97"/>
    </row>
    <row r="22" spans="1:48" s="125" customFormat="1" ht="15" customHeight="1" thickTop="1" x14ac:dyDescent="0.25">
      <c r="A22" s="126"/>
      <c r="B22" s="127"/>
      <c r="C22" s="128"/>
      <c r="D22" s="129"/>
      <c r="E22" s="130">
        <f t="shared" ref="E22:E26" si="4">IF(D22="Y",C22,0)</f>
        <v>0</v>
      </c>
      <c r="F22" s="129"/>
      <c r="G22" s="130">
        <f>IF(F22="n",C22,0)</f>
        <v>0</v>
      </c>
      <c r="H22" s="122"/>
      <c r="I22" s="126"/>
      <c r="J22" s="127"/>
      <c r="K22" s="128"/>
      <c r="L22" s="136"/>
      <c r="M22" s="130">
        <f t="shared" ref="M22:M26" si="5">IF(L22="Y",K22,0)</f>
        <v>0</v>
      </c>
      <c r="N22" s="129"/>
      <c r="O22" s="137">
        <f t="shared" ref="O22:O26" si="6">IF(N22="n",K22,0)</f>
        <v>0</v>
      </c>
      <c r="P22" s="123"/>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row>
    <row r="23" spans="1:48" s="125" customFormat="1" ht="15" customHeight="1" x14ac:dyDescent="0.25">
      <c r="A23" s="126"/>
      <c r="B23" s="127"/>
      <c r="C23" s="128"/>
      <c r="D23" s="129"/>
      <c r="E23" s="130">
        <f t="shared" si="4"/>
        <v>0</v>
      </c>
      <c r="F23" s="129"/>
      <c r="G23" s="130">
        <f t="shared" ref="G23:G26" si="7">IF(F23="n",C23,0)</f>
        <v>0</v>
      </c>
      <c r="H23" s="122"/>
      <c r="I23" s="126"/>
      <c r="J23" s="127"/>
      <c r="K23" s="128"/>
      <c r="L23" s="136"/>
      <c r="M23" s="130">
        <f t="shared" si="5"/>
        <v>0</v>
      </c>
      <c r="N23" s="129"/>
      <c r="O23" s="137">
        <f t="shared" si="6"/>
        <v>0</v>
      </c>
      <c r="P23" s="123"/>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row>
    <row r="24" spans="1:48" s="125" customFormat="1" ht="15" customHeight="1" x14ac:dyDescent="0.25">
      <c r="A24" s="126"/>
      <c r="B24" s="127"/>
      <c r="C24" s="128"/>
      <c r="D24" s="129"/>
      <c r="E24" s="130">
        <f t="shared" si="4"/>
        <v>0</v>
      </c>
      <c r="F24" s="129"/>
      <c r="G24" s="130">
        <f t="shared" si="7"/>
        <v>0</v>
      </c>
      <c r="H24" s="122"/>
      <c r="I24" s="126"/>
      <c r="J24" s="127"/>
      <c r="K24" s="128"/>
      <c r="L24" s="136"/>
      <c r="M24" s="130">
        <f t="shared" si="5"/>
        <v>0</v>
      </c>
      <c r="N24" s="129"/>
      <c r="O24" s="137">
        <f t="shared" si="6"/>
        <v>0</v>
      </c>
      <c r="P24" s="123"/>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24"/>
      <c r="AQ24" s="124"/>
      <c r="AR24" s="124"/>
      <c r="AS24" s="124"/>
      <c r="AT24" s="124"/>
      <c r="AU24" s="124"/>
      <c r="AV24" s="124"/>
    </row>
    <row r="25" spans="1:48" s="125" customFormat="1" ht="15" customHeight="1" x14ac:dyDescent="0.25">
      <c r="A25" s="126"/>
      <c r="B25" s="127"/>
      <c r="C25" s="128"/>
      <c r="D25" s="129"/>
      <c r="E25" s="130">
        <f t="shared" si="4"/>
        <v>0</v>
      </c>
      <c r="F25" s="129"/>
      <c r="G25" s="130">
        <f t="shared" si="7"/>
        <v>0</v>
      </c>
      <c r="H25" s="122"/>
      <c r="I25" s="126"/>
      <c r="J25" s="127"/>
      <c r="K25" s="128"/>
      <c r="L25" s="136"/>
      <c r="M25" s="130">
        <f t="shared" si="5"/>
        <v>0</v>
      </c>
      <c r="N25" s="129"/>
      <c r="O25" s="137">
        <f t="shared" si="6"/>
        <v>0</v>
      </c>
      <c r="P25" s="123"/>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row>
    <row r="26" spans="1:48" s="125" customFormat="1" ht="15" customHeight="1" x14ac:dyDescent="0.25">
      <c r="A26" s="126"/>
      <c r="B26" s="127"/>
      <c r="C26" s="128"/>
      <c r="D26" s="129"/>
      <c r="E26" s="130">
        <f t="shared" si="4"/>
        <v>0</v>
      </c>
      <c r="F26" s="129"/>
      <c r="G26" s="130">
        <f t="shared" si="7"/>
        <v>0</v>
      </c>
      <c r="H26" s="122"/>
      <c r="I26" s="126"/>
      <c r="J26" s="127"/>
      <c r="K26" s="128"/>
      <c r="L26" s="136"/>
      <c r="M26" s="130">
        <f t="shared" si="5"/>
        <v>0</v>
      </c>
      <c r="N26" s="129"/>
      <c r="O26" s="137">
        <f t="shared" si="6"/>
        <v>0</v>
      </c>
      <c r="P26" s="123"/>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row>
    <row r="27" spans="1:48" s="95" customFormat="1" ht="15" x14ac:dyDescent="0.25">
      <c r="B27" s="94"/>
    </row>
    <row r="28" spans="1:48" s="97" customFormat="1" ht="14.25" customHeight="1" x14ac:dyDescent="0.25">
      <c r="A28" s="105"/>
      <c r="B28" s="109"/>
      <c r="C28" s="105"/>
      <c r="D28" s="138"/>
      <c r="E28" s="138"/>
      <c r="F28" s="138"/>
      <c r="G28" s="138"/>
      <c r="H28" s="102"/>
      <c r="I28" s="105"/>
      <c r="J28" s="109"/>
      <c r="K28" s="105"/>
      <c r="L28" s="105"/>
      <c r="M28" s="105"/>
      <c r="N28" s="105"/>
      <c r="O28" s="105"/>
      <c r="P28" s="107"/>
      <c r="Q28" s="131"/>
      <c r="R28" s="132"/>
      <c r="S28" s="133"/>
      <c r="T28" s="134"/>
      <c r="U28" s="133"/>
      <c r="V28" s="134"/>
      <c r="W28" s="133"/>
      <c r="X28" s="107"/>
      <c r="Y28" s="119"/>
      <c r="Z28" s="135"/>
      <c r="AA28" s="119"/>
      <c r="AB28" s="119"/>
      <c r="AC28" s="119"/>
      <c r="AD28" s="119"/>
      <c r="AE28" s="119"/>
    </row>
    <row r="29" spans="1:48" s="95" customFormat="1" ht="75.75" customHeight="1" x14ac:dyDescent="0.25">
      <c r="A29" s="117" t="s">
        <v>117</v>
      </c>
      <c r="B29" s="117" t="s">
        <v>95</v>
      </c>
      <c r="C29" s="117" t="s">
        <v>118</v>
      </c>
      <c r="D29" s="118" t="s">
        <v>119</v>
      </c>
      <c r="E29" s="118"/>
      <c r="F29" s="118" t="s">
        <v>120</v>
      </c>
      <c r="G29" s="118"/>
      <c r="H29" s="110"/>
      <c r="I29" s="117" t="s">
        <v>117</v>
      </c>
      <c r="J29" s="117" t="s">
        <v>122</v>
      </c>
      <c r="K29" s="117" t="s">
        <v>118</v>
      </c>
      <c r="L29" s="118" t="s">
        <v>119</v>
      </c>
      <c r="M29" s="118"/>
      <c r="N29" s="118" t="s">
        <v>120</v>
      </c>
      <c r="O29" s="118"/>
      <c r="P29" s="119"/>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97"/>
      <c r="AQ29" s="97"/>
      <c r="AR29" s="97"/>
      <c r="AS29" s="97"/>
      <c r="AT29" s="97"/>
      <c r="AU29" s="97"/>
      <c r="AV29" s="97"/>
    </row>
    <row r="30" spans="1:48" s="125" customFormat="1" ht="15" customHeight="1" thickBot="1" x14ac:dyDescent="0.3">
      <c r="A30" s="120" t="s">
        <v>114</v>
      </c>
      <c r="B30" s="120" t="str">
        <f>B29</f>
        <v>Bankruptcy Fee</v>
      </c>
      <c r="C30" s="121">
        <f>SUM(C31:C35)</f>
        <v>0</v>
      </c>
      <c r="D30" s="121"/>
      <c r="E30" s="121">
        <f>SUM(E31:E35)</f>
        <v>0</v>
      </c>
      <c r="F30" s="121"/>
      <c r="G30" s="121">
        <f>SUM(G31:G35)</f>
        <v>0</v>
      </c>
      <c r="H30" s="102"/>
      <c r="I30" s="120" t="s">
        <v>114</v>
      </c>
      <c r="J30" s="120" t="s">
        <v>123</v>
      </c>
      <c r="K30" s="121">
        <f>SUM(K31:K35)</f>
        <v>0</v>
      </c>
      <c r="L30" s="121"/>
      <c r="M30" s="121">
        <f>SUM(M31:M35)</f>
        <v>0</v>
      </c>
      <c r="N30" s="121"/>
      <c r="O30" s="121">
        <f>SUM(O31:O35)</f>
        <v>0</v>
      </c>
      <c r="P30" s="123"/>
      <c r="X30" s="123"/>
      <c r="Y30" s="131"/>
      <c r="Z30" s="132"/>
      <c r="AA30" s="133"/>
      <c r="AB30" s="134"/>
      <c r="AC30" s="133"/>
      <c r="AD30" s="133"/>
      <c r="AE30" s="134"/>
      <c r="AF30" s="124"/>
      <c r="AG30" s="124"/>
    </row>
    <row r="31" spans="1:48" s="125" customFormat="1" ht="26.45" customHeight="1" thickTop="1" x14ac:dyDescent="0.25">
      <c r="A31" s="126"/>
      <c r="B31" s="127"/>
      <c r="C31" s="128"/>
      <c r="D31" s="129"/>
      <c r="E31" s="130">
        <f>IF(D31="Y",C31,0)</f>
        <v>0</v>
      </c>
      <c r="F31" s="129" t="s">
        <v>121</v>
      </c>
      <c r="G31" s="130">
        <f>IF(F31="n",C31,0)</f>
        <v>0</v>
      </c>
      <c r="H31" s="122"/>
      <c r="I31" s="126"/>
      <c r="J31" s="127"/>
      <c r="K31" s="128"/>
      <c r="L31" s="129"/>
      <c r="M31" s="130">
        <f>IF(L31="Y",K31,0)</f>
        <v>0</v>
      </c>
      <c r="N31" s="129" t="s">
        <v>121</v>
      </c>
      <c r="O31" s="130">
        <f>IF(N31="n",K31,0)</f>
        <v>0</v>
      </c>
      <c r="P31" s="123"/>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row>
    <row r="32" spans="1:48" s="125" customFormat="1" ht="15" customHeight="1" x14ac:dyDescent="0.25">
      <c r="A32" s="126"/>
      <c r="B32" s="127"/>
      <c r="C32" s="128"/>
      <c r="D32" s="129"/>
      <c r="E32" s="130">
        <f t="shared" ref="E32:E35" si="8">IF(D32="Y",C32,0)</f>
        <v>0</v>
      </c>
      <c r="F32" s="129"/>
      <c r="G32" s="130">
        <f t="shared" ref="G32:G35" si="9">IF(F32="n",C32,0)</f>
        <v>0</v>
      </c>
      <c r="H32" s="122"/>
      <c r="I32" s="126"/>
      <c r="J32" s="127"/>
      <c r="K32" s="128"/>
      <c r="L32" s="129"/>
      <c r="M32" s="130">
        <f t="shared" ref="M32:M35" si="10">IF(L32="Y",K32,0)</f>
        <v>0</v>
      </c>
      <c r="N32" s="129"/>
      <c r="O32" s="130">
        <f t="shared" ref="O32:O35" si="11">IF(N32="n",K32,0)</f>
        <v>0</v>
      </c>
      <c r="P32" s="123"/>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row>
    <row r="33" spans="1:48" s="125" customFormat="1" ht="15" customHeight="1" x14ac:dyDescent="0.25">
      <c r="A33" s="126"/>
      <c r="B33" s="127"/>
      <c r="C33" s="128"/>
      <c r="D33" s="129"/>
      <c r="E33" s="130">
        <f t="shared" si="8"/>
        <v>0</v>
      </c>
      <c r="F33" s="129"/>
      <c r="G33" s="130">
        <f t="shared" si="9"/>
        <v>0</v>
      </c>
      <c r="H33" s="122"/>
      <c r="I33" s="126"/>
      <c r="J33" s="127"/>
      <c r="K33" s="128"/>
      <c r="L33" s="129"/>
      <c r="M33" s="130">
        <f t="shared" si="10"/>
        <v>0</v>
      </c>
      <c r="N33" s="129"/>
      <c r="O33" s="130">
        <f t="shared" si="11"/>
        <v>0</v>
      </c>
      <c r="P33" s="123"/>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row>
    <row r="34" spans="1:48" s="125" customFormat="1" ht="15" customHeight="1" x14ac:dyDescent="0.25">
      <c r="A34" s="126"/>
      <c r="B34" s="127"/>
      <c r="C34" s="128"/>
      <c r="D34" s="129"/>
      <c r="E34" s="130">
        <f t="shared" si="8"/>
        <v>0</v>
      </c>
      <c r="F34" s="129"/>
      <c r="G34" s="130">
        <f t="shared" si="9"/>
        <v>0</v>
      </c>
      <c r="H34" s="122"/>
      <c r="I34" s="126"/>
      <c r="J34" s="127"/>
      <c r="K34" s="128"/>
      <c r="L34" s="129"/>
      <c r="M34" s="130">
        <f t="shared" si="10"/>
        <v>0</v>
      </c>
      <c r="N34" s="129"/>
      <c r="O34" s="130">
        <f t="shared" si="11"/>
        <v>0</v>
      </c>
      <c r="P34" s="123"/>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row>
    <row r="35" spans="1:48" s="125" customFormat="1" ht="15" customHeight="1" x14ac:dyDescent="0.25">
      <c r="A35" s="126"/>
      <c r="B35" s="127"/>
      <c r="C35" s="128"/>
      <c r="D35" s="129"/>
      <c r="E35" s="130">
        <f t="shared" si="8"/>
        <v>0</v>
      </c>
      <c r="F35" s="129"/>
      <c r="G35" s="130">
        <f t="shared" si="9"/>
        <v>0</v>
      </c>
      <c r="H35" s="122"/>
      <c r="I35" s="126"/>
      <c r="J35" s="127"/>
      <c r="K35" s="128"/>
      <c r="L35" s="129"/>
      <c r="M35" s="130">
        <f t="shared" si="10"/>
        <v>0</v>
      </c>
      <c r="N35" s="129"/>
      <c r="O35" s="130">
        <f t="shared" si="11"/>
        <v>0</v>
      </c>
      <c r="P35" s="123"/>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row>
    <row r="36" spans="1:48" s="95" customFormat="1" ht="15" x14ac:dyDescent="0.25">
      <c r="B36" s="94"/>
    </row>
    <row r="37" spans="1:48" s="97" customFormat="1" ht="14.25" customHeight="1" x14ac:dyDescent="0.25">
      <c r="A37" s="105"/>
      <c r="B37" s="109"/>
      <c r="C37" s="105"/>
      <c r="D37" s="138"/>
      <c r="E37" s="138"/>
      <c r="F37" s="138"/>
      <c r="G37" s="138"/>
      <c r="H37" s="102"/>
      <c r="I37" s="105"/>
      <c r="J37" s="109"/>
      <c r="K37" s="105"/>
      <c r="L37" s="105"/>
      <c r="M37" s="105"/>
      <c r="N37" s="105"/>
      <c r="O37" s="105"/>
      <c r="P37" s="107"/>
      <c r="Q37" s="131"/>
      <c r="R37" s="132"/>
      <c r="S37" s="133"/>
      <c r="T37" s="134"/>
      <c r="U37" s="133"/>
      <c r="V37" s="134"/>
      <c r="W37" s="133"/>
      <c r="X37" s="107"/>
      <c r="Y37" s="119"/>
      <c r="Z37" s="135"/>
      <c r="AA37" s="119"/>
      <c r="AB37" s="119"/>
      <c r="AC37" s="119"/>
      <c r="AD37" s="119"/>
      <c r="AE37" s="119"/>
    </row>
    <row r="38" spans="1:48" s="95" customFormat="1" ht="75.75" customHeight="1" x14ac:dyDescent="0.25">
      <c r="A38" s="117" t="s">
        <v>117</v>
      </c>
      <c r="B38" s="117" t="s">
        <v>124</v>
      </c>
      <c r="C38" s="117" t="s">
        <v>118</v>
      </c>
      <c r="D38" s="139"/>
      <c r="E38" s="100"/>
      <c r="F38" s="100" t="s">
        <v>87</v>
      </c>
      <c r="G38" s="100" t="s">
        <v>132</v>
      </c>
      <c r="I38" s="100" t="s">
        <v>133</v>
      </c>
      <c r="J38" s="100"/>
      <c r="L38" s="105"/>
      <c r="M38" s="105"/>
      <c r="N38" s="140"/>
      <c r="O38" s="105"/>
      <c r="P38" s="119"/>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row>
    <row r="39" spans="1:48" s="97" customFormat="1" ht="15" customHeight="1" thickBot="1" x14ac:dyDescent="0.3">
      <c r="A39" s="120" t="s">
        <v>114</v>
      </c>
      <c r="B39" s="120" t="str">
        <f>B38</f>
        <v xml:space="preserve">CHFA EXPENSES NOT CLAIMED - </v>
      </c>
      <c r="C39" s="121">
        <f>SUM(C40:C43)</f>
        <v>0</v>
      </c>
      <c r="D39" s="141"/>
      <c r="E39" s="103"/>
      <c r="F39" s="104" t="s">
        <v>90</v>
      </c>
      <c r="G39" s="173">
        <f>C10</f>
        <v>0</v>
      </c>
      <c r="I39" s="173">
        <f>+(C10-E10-G10)</f>
        <v>0</v>
      </c>
      <c r="J39" s="102"/>
      <c r="K39" s="102">
        <v>0</v>
      </c>
      <c r="L39" s="114"/>
      <c r="M39" s="114"/>
      <c r="N39" s="114"/>
      <c r="O39" s="114"/>
      <c r="P39" s="107"/>
      <c r="Q39" s="131"/>
      <c r="R39" s="132"/>
      <c r="S39" s="133"/>
      <c r="T39" s="134"/>
      <c r="U39" s="133"/>
      <c r="V39" s="134"/>
      <c r="W39" s="133"/>
      <c r="X39" s="107"/>
      <c r="Y39" s="119"/>
      <c r="Z39" s="119"/>
      <c r="AA39" s="142"/>
      <c r="AB39" s="142"/>
      <c r="AC39" s="142"/>
      <c r="AD39" s="142"/>
      <c r="AE39" s="142"/>
    </row>
    <row r="40" spans="1:48" s="125" customFormat="1" ht="15" customHeight="1" thickTop="1" x14ac:dyDescent="0.25">
      <c r="A40" s="126"/>
      <c r="B40" s="127"/>
      <c r="C40" s="128">
        <v>0</v>
      </c>
      <c r="D40" s="143"/>
      <c r="E40" s="100"/>
      <c r="F40" s="108" t="s">
        <v>125</v>
      </c>
      <c r="G40" s="174">
        <f>K10</f>
        <v>0</v>
      </c>
      <c r="I40" s="174">
        <f>(K10-M10-O10)-B6</f>
        <v>0</v>
      </c>
      <c r="J40" s="200" t="s">
        <v>110</v>
      </c>
      <c r="K40" s="201"/>
      <c r="L40" s="144"/>
      <c r="M40" s="144"/>
      <c r="N40" s="144"/>
      <c r="O40" s="144"/>
      <c r="P40" s="123"/>
      <c r="X40" s="123"/>
      <c r="Y40" s="131"/>
      <c r="Z40" s="132"/>
      <c r="AA40" s="133"/>
      <c r="AB40" s="134"/>
      <c r="AC40" s="133"/>
      <c r="AD40" s="133"/>
      <c r="AE40" s="134"/>
      <c r="AF40" s="124"/>
      <c r="AG40" s="124"/>
    </row>
    <row r="41" spans="1:48" s="125" customFormat="1" ht="15" customHeight="1" x14ac:dyDescent="0.25">
      <c r="A41" s="126"/>
      <c r="B41" s="127"/>
      <c r="C41" s="128">
        <v>0</v>
      </c>
      <c r="D41" s="143"/>
      <c r="E41" s="100"/>
      <c r="F41" s="204" t="s">
        <v>93</v>
      </c>
      <c r="G41" s="174">
        <f>C21</f>
        <v>0</v>
      </c>
      <c r="I41" s="174">
        <f>C21-E21-G21</f>
        <v>0</v>
      </c>
      <c r="J41" s="201"/>
      <c r="K41" s="201"/>
      <c r="L41" s="144"/>
      <c r="M41" s="144"/>
      <c r="N41" s="144"/>
      <c r="O41" s="144"/>
      <c r="P41" s="123"/>
      <c r="X41" s="123"/>
      <c r="Y41" s="131"/>
      <c r="Z41" s="132"/>
      <c r="AA41" s="133"/>
      <c r="AB41" s="134"/>
      <c r="AC41" s="133"/>
      <c r="AD41" s="133"/>
      <c r="AE41" s="134"/>
      <c r="AF41" s="124"/>
      <c r="AG41" s="124"/>
    </row>
    <row r="42" spans="1:48" s="125" customFormat="1" ht="15" customHeight="1" x14ac:dyDescent="0.25">
      <c r="A42" s="126"/>
      <c r="B42" s="127"/>
      <c r="C42" s="128">
        <v>0</v>
      </c>
      <c r="D42" s="143"/>
      <c r="E42" s="100"/>
      <c r="F42" s="204" t="s">
        <v>94</v>
      </c>
      <c r="G42" s="174">
        <f>K21</f>
        <v>0</v>
      </c>
      <c r="I42" s="174">
        <f>K21-M21-O21</f>
        <v>0</v>
      </c>
      <c r="J42" s="201"/>
      <c r="K42" s="201"/>
      <c r="L42" s="144"/>
      <c r="M42" s="144"/>
      <c r="N42" s="144"/>
      <c r="O42" s="144"/>
      <c r="P42" s="123"/>
      <c r="X42" s="123"/>
      <c r="Y42" s="131"/>
      <c r="Z42" s="132"/>
      <c r="AA42" s="133"/>
      <c r="AB42" s="134"/>
      <c r="AC42" s="133"/>
      <c r="AD42" s="133"/>
      <c r="AE42" s="134"/>
      <c r="AF42" s="124"/>
      <c r="AG42" s="124"/>
    </row>
    <row r="43" spans="1:48" s="125" customFormat="1" ht="15" customHeight="1" x14ac:dyDescent="0.25">
      <c r="A43" s="126"/>
      <c r="B43" s="127"/>
      <c r="C43" s="128">
        <v>0</v>
      </c>
      <c r="D43" s="143"/>
      <c r="E43" s="100"/>
      <c r="F43" s="204" t="s">
        <v>95</v>
      </c>
      <c r="G43" s="174">
        <f>C30</f>
        <v>0</v>
      </c>
      <c r="I43" s="174">
        <f>C30-E30-G30</f>
        <v>0</v>
      </c>
      <c r="J43" s="201"/>
      <c r="K43" s="201"/>
      <c r="L43" s="144"/>
      <c r="M43" s="144"/>
      <c r="N43" s="144"/>
      <c r="O43" s="144"/>
      <c r="P43" s="123"/>
      <c r="X43" s="123"/>
      <c r="Y43" s="131"/>
      <c r="Z43" s="132"/>
      <c r="AA43" s="133"/>
      <c r="AB43" s="134"/>
      <c r="AC43" s="133"/>
      <c r="AD43" s="133"/>
      <c r="AE43" s="134"/>
      <c r="AF43" s="124"/>
      <c r="AG43" s="124"/>
    </row>
    <row r="44" spans="1:48" s="95" customFormat="1" ht="23.25" x14ac:dyDescent="0.25">
      <c r="B44" s="94"/>
      <c r="E44" s="100"/>
      <c r="F44" s="205" t="s">
        <v>113</v>
      </c>
      <c r="G44" s="175">
        <f>K30</f>
        <v>0</v>
      </c>
      <c r="I44" s="175">
        <f>K30-M30-O30</f>
        <v>0</v>
      </c>
      <c r="J44" s="201"/>
      <c r="K44" s="201"/>
    </row>
    <row r="45" spans="1:48" s="97" customFormat="1" ht="14.25" customHeight="1" thickBot="1" x14ac:dyDescent="0.3">
      <c r="A45" s="105"/>
      <c r="B45" s="109"/>
      <c r="C45" s="105"/>
      <c r="D45" s="138"/>
      <c r="E45" s="100"/>
      <c r="F45" s="111" t="s">
        <v>114</v>
      </c>
      <c r="G45" s="176">
        <f>SUM(G39:G44)</f>
        <v>0</v>
      </c>
      <c r="I45" s="176">
        <f>SUM(I39:I44)</f>
        <v>0</v>
      </c>
      <c r="J45" s="201" t="str">
        <f>IF((G45-B6)='[1]UNINSURED Expense Reimbursement'!D61,"OK","CHECK")</f>
        <v>OK</v>
      </c>
      <c r="K45" s="201" t="str">
        <f>IF((I45+'[1]UNINSURED Expense Reimbursement'!D69)='[1]UNINSURED Expense Reimbursement'!E61,"OK","CHECK")</f>
        <v>OK</v>
      </c>
      <c r="L45" s="105"/>
      <c r="M45" s="105"/>
      <c r="N45" s="105"/>
      <c r="O45" s="105"/>
      <c r="P45" s="107"/>
      <c r="Q45" s="131"/>
      <c r="R45" s="132"/>
      <c r="S45" s="133"/>
      <c r="T45" s="134"/>
      <c r="U45" s="133"/>
      <c r="V45" s="134"/>
      <c r="W45" s="133"/>
      <c r="X45" s="107"/>
      <c r="Y45" s="119"/>
      <c r="Z45" s="135"/>
      <c r="AA45" s="119"/>
      <c r="AB45" s="119"/>
      <c r="AC45" s="119"/>
      <c r="AD45" s="119"/>
      <c r="AE45" s="119"/>
    </row>
    <row r="46" spans="1:48" s="97" customFormat="1" ht="22.7" customHeight="1" x14ac:dyDescent="0.25">
      <c r="A46" s="105"/>
      <c r="B46" s="109"/>
      <c r="C46" s="105"/>
      <c r="D46" s="138"/>
      <c r="E46" s="110"/>
      <c r="F46" s="112" t="s">
        <v>115</v>
      </c>
      <c r="G46" s="173">
        <f>SUM(E10+M10+E21+M21+E30+M30)</f>
        <v>0</v>
      </c>
      <c r="I46" s="173"/>
      <c r="J46" s="113">
        <f>(G45-I45)-(G46+G47+B6)</f>
        <v>0</v>
      </c>
      <c r="K46" s="102" t="str">
        <f>IF(J46=0,"OK","RECHECK")</f>
        <v>OK</v>
      </c>
      <c r="L46" s="105"/>
      <c r="M46" s="105"/>
      <c r="N46" s="105"/>
      <c r="O46" s="105"/>
      <c r="P46" s="107"/>
      <c r="Q46" s="131"/>
      <c r="R46" s="132"/>
      <c r="S46" s="133"/>
      <c r="T46" s="134"/>
      <c r="U46" s="133"/>
      <c r="V46" s="134"/>
      <c r="W46" s="133"/>
      <c r="X46" s="107"/>
      <c r="Y46" s="119"/>
      <c r="Z46" s="135"/>
      <c r="AA46" s="119"/>
      <c r="AB46" s="119"/>
      <c r="AC46" s="119"/>
      <c r="AD46" s="119"/>
      <c r="AE46" s="119"/>
    </row>
    <row r="47" spans="1:48" s="97" customFormat="1" ht="22.7" customHeight="1" x14ac:dyDescent="0.25">
      <c r="A47" s="98"/>
      <c r="B47" s="98"/>
      <c r="C47" s="98"/>
      <c r="D47" s="98"/>
      <c r="E47" s="110"/>
      <c r="F47" s="115" t="s">
        <v>116</v>
      </c>
      <c r="G47" s="174">
        <f>SUM(G10+O10+G21+O21+G30+O30)</f>
        <v>0</v>
      </c>
      <c r="I47" s="174"/>
      <c r="J47" s="116"/>
      <c r="K47" s="102"/>
      <c r="L47" s="98"/>
      <c r="M47" s="98"/>
      <c r="N47" s="98"/>
      <c r="O47" s="98"/>
      <c r="P47" s="107"/>
      <c r="Q47" s="131"/>
      <c r="R47" s="132"/>
      <c r="S47" s="133"/>
      <c r="T47" s="134"/>
      <c r="U47" s="133"/>
      <c r="V47" s="134"/>
      <c r="W47" s="133"/>
      <c r="X47" s="107"/>
      <c r="Y47" s="119"/>
      <c r="Z47" s="135"/>
      <c r="AA47" s="119"/>
      <c r="AB47" s="119"/>
      <c r="AC47" s="119"/>
      <c r="AD47" s="119"/>
      <c r="AE47" s="119"/>
    </row>
    <row r="48" spans="1:48" s="97" customFormat="1" ht="22.7" customHeight="1" x14ac:dyDescent="0.25">
      <c r="A48" s="98"/>
      <c r="B48" s="98"/>
      <c r="C48" s="98"/>
      <c r="D48" s="98"/>
      <c r="E48" s="110"/>
      <c r="F48" s="115" t="s">
        <v>99</v>
      </c>
      <c r="G48" s="174">
        <f>C39</f>
        <v>0</v>
      </c>
      <c r="I48" s="174"/>
      <c r="J48" s="102"/>
      <c r="K48" s="102"/>
      <c r="L48" s="98"/>
      <c r="M48" s="98"/>
      <c r="N48" s="98"/>
      <c r="O48" s="98"/>
      <c r="P48" s="107"/>
      <c r="Q48" s="131"/>
      <c r="R48" s="132"/>
      <c r="S48" s="133"/>
      <c r="T48" s="134"/>
      <c r="U48" s="133"/>
      <c r="V48" s="134"/>
      <c r="W48" s="133"/>
      <c r="X48" s="107"/>
      <c r="Y48" s="119"/>
      <c r="Z48" s="135"/>
      <c r="AA48" s="119"/>
      <c r="AB48" s="119"/>
      <c r="AC48" s="119"/>
      <c r="AD48" s="119"/>
      <c r="AE48" s="119"/>
    </row>
    <row r="49" spans="1:31" s="97" customFormat="1" ht="22.7" customHeight="1" x14ac:dyDescent="0.25">
      <c r="A49" s="98"/>
      <c r="B49" s="98"/>
      <c r="C49" s="98"/>
      <c r="D49" s="98"/>
      <c r="E49" s="98"/>
      <c r="F49" s="98"/>
      <c r="G49" s="98"/>
      <c r="H49" s="98"/>
      <c r="I49" s="98"/>
      <c r="J49" s="98"/>
      <c r="K49" s="98"/>
      <c r="L49" s="98"/>
      <c r="M49" s="98"/>
      <c r="N49" s="98"/>
      <c r="O49" s="98"/>
      <c r="P49" s="107"/>
      <c r="Q49" s="131"/>
      <c r="R49" s="132"/>
      <c r="S49" s="133"/>
      <c r="T49" s="134"/>
      <c r="U49" s="133"/>
      <c r="V49" s="134"/>
      <c r="W49" s="133"/>
      <c r="X49" s="107"/>
      <c r="Y49" s="119"/>
      <c r="Z49" s="135"/>
      <c r="AA49" s="119"/>
      <c r="AB49" s="119"/>
      <c r="AC49" s="119"/>
      <c r="AD49" s="119"/>
      <c r="AE49" s="119"/>
    </row>
    <row r="50" spans="1:31" s="97" customFormat="1" ht="22.7" customHeight="1" x14ac:dyDescent="0.25">
      <c r="A50" s="98"/>
      <c r="B50" s="98"/>
      <c r="C50" s="98"/>
      <c r="D50" s="98"/>
      <c r="E50" s="98"/>
      <c r="F50" s="98"/>
      <c r="G50" s="98"/>
      <c r="H50" s="98"/>
      <c r="I50" s="98"/>
      <c r="J50" s="98"/>
      <c r="K50" s="98"/>
      <c r="L50" s="98"/>
      <c r="M50" s="98"/>
      <c r="N50" s="98"/>
      <c r="O50" s="98"/>
      <c r="P50" s="107"/>
      <c r="Q50" s="131"/>
      <c r="R50" s="132"/>
      <c r="S50" s="133"/>
      <c r="T50" s="134"/>
      <c r="U50" s="133"/>
      <c r="V50" s="134"/>
      <c r="W50" s="133"/>
      <c r="X50" s="107"/>
      <c r="Y50" s="119"/>
      <c r="Z50" s="135"/>
      <c r="AA50" s="119"/>
      <c r="AB50" s="119"/>
      <c r="AC50" s="119"/>
      <c r="AD50" s="119"/>
      <c r="AE50" s="119"/>
    </row>
    <row r="51" spans="1:31" s="97" customFormat="1" ht="22.7" customHeight="1" x14ac:dyDescent="0.25">
      <c r="A51" s="98"/>
      <c r="B51" s="98"/>
      <c r="C51" s="98"/>
      <c r="D51" s="98"/>
      <c r="E51" s="98"/>
      <c r="F51" s="98"/>
      <c r="G51" s="98"/>
      <c r="H51" s="98"/>
      <c r="I51" s="98"/>
      <c r="J51" s="98"/>
      <c r="K51" s="98"/>
      <c r="L51" s="98"/>
      <c r="M51" s="98"/>
      <c r="N51" s="98"/>
      <c r="O51" s="98"/>
      <c r="P51" s="107"/>
      <c r="Q51" s="131"/>
      <c r="R51" s="132"/>
      <c r="S51" s="133"/>
      <c r="T51" s="134"/>
      <c r="U51" s="133"/>
      <c r="V51" s="134"/>
      <c r="W51" s="133"/>
      <c r="X51" s="107"/>
      <c r="Y51" s="119"/>
      <c r="Z51" s="135"/>
      <c r="AA51" s="119"/>
      <c r="AB51" s="119"/>
      <c r="AC51" s="119"/>
      <c r="AD51" s="119"/>
      <c r="AE51" s="119"/>
    </row>
    <row r="52" spans="1:31" s="97" customFormat="1" ht="22.7" customHeight="1" x14ac:dyDescent="0.25">
      <c r="A52" s="98"/>
      <c r="B52" s="98"/>
      <c r="C52" s="98"/>
      <c r="D52" s="98"/>
      <c r="E52" s="98"/>
      <c r="F52" s="98"/>
      <c r="G52" s="98"/>
      <c r="H52" s="98"/>
      <c r="I52" s="98"/>
      <c r="J52" s="98"/>
      <c r="K52" s="98"/>
      <c r="L52" s="98"/>
      <c r="M52" s="98"/>
      <c r="N52" s="98"/>
      <c r="O52" s="98"/>
      <c r="P52" s="107"/>
      <c r="Q52" s="131"/>
      <c r="R52" s="132"/>
      <c r="S52" s="133"/>
      <c r="T52" s="134"/>
      <c r="U52" s="133"/>
      <c r="V52" s="134"/>
      <c r="W52" s="133"/>
      <c r="X52" s="107"/>
      <c r="Y52" s="119"/>
      <c r="Z52" s="135"/>
      <c r="AA52" s="119"/>
      <c r="AB52" s="119"/>
      <c r="AC52" s="119"/>
      <c r="AD52" s="119"/>
      <c r="AE52" s="119"/>
    </row>
    <row r="53" spans="1:31" s="97" customFormat="1" ht="22.7" customHeight="1" x14ac:dyDescent="0.25">
      <c r="A53" s="98"/>
      <c r="B53" s="98"/>
      <c r="C53" s="98"/>
      <c r="D53" s="98"/>
      <c r="E53" s="98"/>
      <c r="F53" s="98"/>
      <c r="G53" s="98"/>
      <c r="H53" s="98"/>
      <c r="I53" s="98"/>
      <c r="J53" s="98"/>
      <c r="K53" s="98"/>
      <c r="L53" s="98"/>
      <c r="M53" s="98"/>
      <c r="N53" s="98"/>
      <c r="O53" s="98"/>
      <c r="P53" s="107"/>
      <c r="Q53" s="131"/>
      <c r="R53" s="132"/>
      <c r="S53" s="133"/>
      <c r="T53" s="134"/>
      <c r="U53" s="133"/>
      <c r="V53" s="134"/>
      <c r="W53" s="133"/>
      <c r="X53" s="107"/>
      <c r="Y53" s="119"/>
      <c r="Z53" s="135"/>
      <c r="AA53" s="119"/>
      <c r="AB53" s="119"/>
      <c r="AC53" s="119"/>
      <c r="AD53" s="119"/>
      <c r="AE53" s="119"/>
    </row>
    <row r="54" spans="1:31" s="97" customFormat="1" ht="22.7" customHeight="1" x14ac:dyDescent="0.25">
      <c r="A54" s="98"/>
      <c r="B54" s="98"/>
      <c r="C54" s="98"/>
      <c r="D54" s="98"/>
      <c r="E54" s="98"/>
      <c r="F54" s="98"/>
      <c r="G54" s="98"/>
      <c r="H54" s="98"/>
      <c r="I54" s="98"/>
      <c r="J54" s="98"/>
      <c r="K54" s="98"/>
      <c r="L54" s="98"/>
      <c r="M54" s="98"/>
      <c r="N54" s="98"/>
      <c r="O54" s="98"/>
      <c r="P54" s="107"/>
      <c r="Q54" s="131"/>
      <c r="R54" s="132"/>
      <c r="S54" s="133"/>
      <c r="T54" s="134"/>
      <c r="U54" s="133"/>
      <c r="V54" s="134"/>
      <c r="W54" s="133"/>
      <c r="X54" s="107"/>
      <c r="Y54" s="119"/>
      <c r="Z54" s="135"/>
      <c r="AA54" s="119"/>
      <c r="AB54" s="119"/>
      <c r="AC54" s="119"/>
      <c r="AD54" s="119"/>
      <c r="AE54" s="119"/>
    </row>
    <row r="55" spans="1:31" s="97" customFormat="1" ht="22.7" customHeight="1" x14ac:dyDescent="0.25">
      <c r="A55" s="98"/>
      <c r="B55" s="98"/>
      <c r="C55" s="98"/>
      <c r="D55" s="98"/>
      <c r="E55" s="98"/>
      <c r="F55" s="98"/>
      <c r="G55" s="98"/>
      <c r="H55" s="98"/>
      <c r="I55" s="98"/>
      <c r="J55" s="98"/>
      <c r="K55" s="98"/>
      <c r="L55" s="98"/>
      <c r="M55" s="98"/>
      <c r="N55" s="98"/>
      <c r="O55" s="98"/>
      <c r="P55" s="107"/>
      <c r="Q55" s="131"/>
      <c r="R55" s="132"/>
      <c r="S55" s="133"/>
      <c r="T55" s="134"/>
      <c r="U55" s="133"/>
      <c r="V55" s="134"/>
      <c r="W55" s="133"/>
      <c r="X55" s="107"/>
      <c r="Y55" s="119"/>
      <c r="Z55" s="135"/>
      <c r="AA55" s="119"/>
      <c r="AB55" s="119"/>
      <c r="AC55" s="119"/>
      <c r="AD55" s="119"/>
      <c r="AE55" s="119"/>
    </row>
    <row r="56" spans="1:31" s="97" customFormat="1" ht="22.7" customHeight="1" x14ac:dyDescent="0.25">
      <c r="A56" s="98"/>
      <c r="B56" s="98"/>
      <c r="C56" s="98"/>
      <c r="D56" s="98"/>
      <c r="E56" s="98"/>
      <c r="F56" s="98"/>
      <c r="G56" s="98"/>
      <c r="H56" s="98"/>
      <c r="I56" s="98"/>
      <c r="J56" s="98"/>
      <c r="K56" s="98"/>
      <c r="L56" s="98"/>
      <c r="M56" s="98"/>
      <c r="N56" s="98"/>
      <c r="O56" s="98"/>
      <c r="P56" s="107"/>
      <c r="Q56" s="131"/>
      <c r="R56" s="132"/>
      <c r="S56" s="133"/>
      <c r="T56" s="134"/>
      <c r="U56" s="133"/>
      <c r="V56" s="134"/>
      <c r="W56" s="133"/>
      <c r="X56" s="107"/>
      <c r="Y56" s="119"/>
      <c r="Z56" s="135"/>
      <c r="AA56" s="119"/>
      <c r="AB56" s="119"/>
      <c r="AC56" s="119"/>
      <c r="AD56" s="119"/>
      <c r="AE56" s="119"/>
    </row>
    <row r="57" spans="1:31" s="97" customFormat="1" ht="22.7" customHeight="1" x14ac:dyDescent="0.25">
      <c r="A57" s="105"/>
      <c r="B57" s="109"/>
      <c r="C57" s="105"/>
      <c r="D57" s="105"/>
      <c r="E57" s="105"/>
      <c r="F57" s="105"/>
      <c r="G57" s="105"/>
      <c r="H57" s="102"/>
      <c r="I57" s="105"/>
      <c r="J57" s="109"/>
      <c r="K57" s="105"/>
      <c r="L57" s="105"/>
      <c r="M57" s="105"/>
      <c r="N57" s="105"/>
      <c r="O57" s="105"/>
      <c r="P57" s="107"/>
      <c r="Q57" s="119"/>
      <c r="R57" s="119"/>
      <c r="S57" s="142"/>
      <c r="T57" s="142"/>
      <c r="U57" s="142"/>
      <c r="V57" s="142"/>
      <c r="W57" s="142"/>
      <c r="X57" s="107"/>
      <c r="Y57" s="119"/>
      <c r="Z57" s="135"/>
      <c r="AA57" s="119"/>
      <c r="AB57" s="119"/>
      <c r="AC57" s="119"/>
      <c r="AD57" s="119"/>
      <c r="AE57" s="119"/>
    </row>
    <row r="58" spans="1:31" s="97" customFormat="1" ht="22.7" customHeight="1" x14ac:dyDescent="0.25">
      <c r="A58" s="105"/>
      <c r="B58" s="109"/>
      <c r="C58" s="105"/>
      <c r="D58" s="105"/>
      <c r="E58" s="105"/>
      <c r="F58" s="105"/>
      <c r="G58" s="105"/>
      <c r="H58" s="102"/>
      <c r="I58" s="105"/>
      <c r="J58" s="109"/>
      <c r="K58" s="105"/>
      <c r="L58" s="105"/>
      <c r="M58" s="105"/>
      <c r="N58" s="105"/>
      <c r="O58" s="105"/>
      <c r="P58" s="107"/>
      <c r="Q58" s="119"/>
      <c r="R58" s="135"/>
      <c r="S58" s="119"/>
      <c r="T58" s="119"/>
      <c r="U58" s="119"/>
      <c r="V58" s="119"/>
      <c r="W58" s="119"/>
      <c r="X58" s="107"/>
      <c r="Y58" s="119"/>
      <c r="Z58" s="135"/>
      <c r="AA58" s="119"/>
      <c r="AB58" s="119"/>
      <c r="AC58" s="119"/>
      <c r="AD58" s="119"/>
      <c r="AE58" s="119"/>
    </row>
    <row r="59" spans="1:31" s="97" customFormat="1" ht="22.7" customHeight="1" x14ac:dyDescent="0.25">
      <c r="A59" s="105"/>
      <c r="B59" s="109"/>
      <c r="C59" s="105"/>
      <c r="D59" s="105"/>
      <c r="E59" s="105"/>
      <c r="F59" s="105"/>
      <c r="G59" s="105"/>
      <c r="H59" s="102"/>
      <c r="I59" s="105"/>
      <c r="J59" s="109"/>
      <c r="K59" s="105"/>
      <c r="L59" s="105"/>
      <c r="M59" s="105"/>
      <c r="N59" s="105"/>
      <c r="O59" s="105"/>
      <c r="P59" s="107"/>
      <c r="Q59" s="119"/>
      <c r="R59" s="135"/>
      <c r="S59" s="119"/>
      <c r="T59" s="119"/>
      <c r="U59" s="119"/>
      <c r="V59" s="119"/>
      <c r="W59" s="119"/>
      <c r="X59" s="107"/>
      <c r="Y59" s="119"/>
      <c r="Z59" s="135"/>
      <c r="AA59" s="119"/>
      <c r="AB59" s="119"/>
      <c r="AC59" s="119"/>
      <c r="AD59" s="119"/>
      <c r="AE59" s="119"/>
    </row>
    <row r="60" spans="1:31" s="97" customFormat="1" ht="22.7" customHeight="1" x14ac:dyDescent="0.25">
      <c r="A60" s="105"/>
      <c r="B60" s="109"/>
      <c r="C60" s="105"/>
      <c r="D60" s="105"/>
      <c r="E60" s="105"/>
      <c r="F60" s="105"/>
      <c r="G60" s="105"/>
      <c r="H60" s="102"/>
      <c r="I60" s="105"/>
      <c r="J60" s="109"/>
      <c r="K60" s="105"/>
      <c r="L60" s="105"/>
      <c r="M60" s="105"/>
      <c r="N60" s="105"/>
      <c r="O60" s="105"/>
      <c r="P60" s="107"/>
      <c r="Q60" s="119"/>
      <c r="R60" s="135"/>
      <c r="S60" s="119"/>
      <c r="T60" s="119"/>
      <c r="U60" s="119"/>
      <c r="V60" s="119"/>
      <c r="W60" s="119"/>
      <c r="X60" s="107"/>
      <c r="Y60" s="119"/>
      <c r="Z60" s="135"/>
      <c r="AA60" s="119"/>
      <c r="AB60" s="119"/>
      <c r="AC60" s="119"/>
      <c r="AD60" s="119"/>
      <c r="AE60" s="119"/>
    </row>
    <row r="61" spans="1:31" s="97" customFormat="1" ht="22.7" customHeight="1" x14ac:dyDescent="0.25">
      <c r="A61" s="105"/>
      <c r="B61" s="109"/>
      <c r="C61" s="105"/>
      <c r="D61" s="105"/>
      <c r="E61" s="105"/>
      <c r="F61" s="105"/>
      <c r="G61" s="105"/>
      <c r="H61" s="102"/>
      <c r="I61" s="105"/>
      <c r="J61" s="109"/>
      <c r="K61" s="105"/>
      <c r="L61" s="105"/>
      <c r="M61" s="105"/>
      <c r="N61" s="105"/>
      <c r="O61" s="105"/>
      <c r="P61" s="107"/>
      <c r="Q61" s="119"/>
      <c r="R61" s="135"/>
      <c r="S61" s="119"/>
      <c r="T61" s="119"/>
      <c r="U61" s="119"/>
      <c r="V61" s="119"/>
      <c r="W61" s="119"/>
      <c r="X61" s="107"/>
      <c r="Y61" s="119"/>
      <c r="Z61" s="135"/>
      <c r="AA61" s="119"/>
      <c r="AB61" s="119"/>
      <c r="AC61" s="119"/>
      <c r="AD61" s="119"/>
      <c r="AE61" s="119"/>
    </row>
    <row r="62" spans="1:31" s="97" customFormat="1" ht="22.7" customHeight="1" x14ac:dyDescent="0.25">
      <c r="A62" s="105"/>
      <c r="B62" s="109"/>
      <c r="C62" s="105"/>
      <c r="D62" s="105"/>
      <c r="E62" s="105"/>
      <c r="F62" s="105"/>
      <c r="G62" s="105"/>
      <c r="H62" s="102"/>
      <c r="I62" s="105"/>
      <c r="J62" s="109"/>
      <c r="K62" s="105"/>
      <c r="L62" s="105"/>
      <c r="M62" s="105"/>
      <c r="N62" s="105"/>
      <c r="O62" s="105"/>
      <c r="P62" s="107"/>
      <c r="Q62" s="119"/>
      <c r="R62" s="135"/>
      <c r="S62" s="119"/>
      <c r="T62" s="119"/>
      <c r="U62" s="119"/>
      <c r="V62" s="119"/>
      <c r="W62" s="119"/>
      <c r="X62" s="107"/>
      <c r="Y62" s="119"/>
      <c r="Z62" s="135"/>
      <c r="AA62" s="119"/>
      <c r="AB62" s="119"/>
      <c r="AC62" s="119"/>
      <c r="AD62" s="119"/>
      <c r="AE62" s="119"/>
    </row>
    <row r="63" spans="1:31" s="97" customFormat="1" ht="22.7" customHeight="1" x14ac:dyDescent="0.25">
      <c r="A63" s="105"/>
      <c r="B63" s="109"/>
      <c r="C63" s="105"/>
      <c r="D63" s="105"/>
      <c r="E63" s="105"/>
      <c r="F63" s="105"/>
      <c r="G63" s="105"/>
      <c r="H63" s="102"/>
      <c r="I63" s="105"/>
      <c r="J63" s="109"/>
      <c r="K63" s="105"/>
      <c r="L63" s="105"/>
      <c r="M63" s="105"/>
      <c r="N63" s="105"/>
      <c r="O63" s="105"/>
      <c r="P63" s="107"/>
      <c r="Q63" s="119"/>
      <c r="R63" s="135"/>
      <c r="S63" s="119"/>
      <c r="T63" s="119"/>
      <c r="U63" s="119"/>
      <c r="V63" s="119"/>
      <c r="W63" s="119"/>
      <c r="X63" s="107"/>
      <c r="Y63" s="119"/>
      <c r="Z63" s="135"/>
      <c r="AA63" s="119"/>
      <c r="AB63" s="119"/>
      <c r="AC63" s="119"/>
      <c r="AD63" s="119"/>
      <c r="AE63" s="119"/>
    </row>
    <row r="64" spans="1:31" s="97" customFormat="1" ht="22.7" customHeight="1" x14ac:dyDescent="0.25">
      <c r="A64" s="105"/>
      <c r="B64" s="109"/>
      <c r="C64" s="105"/>
      <c r="D64" s="105"/>
      <c r="E64" s="105"/>
      <c r="F64" s="105"/>
      <c r="G64" s="105"/>
      <c r="H64" s="102"/>
      <c r="I64" s="105"/>
      <c r="J64" s="109"/>
      <c r="K64" s="105"/>
      <c r="L64" s="105"/>
      <c r="M64" s="105"/>
      <c r="N64" s="105"/>
      <c r="O64" s="105"/>
      <c r="P64" s="107"/>
      <c r="Q64" s="119"/>
      <c r="R64" s="135"/>
      <c r="S64" s="119"/>
      <c r="T64" s="119"/>
      <c r="U64" s="119"/>
      <c r="V64" s="119"/>
      <c r="W64" s="119"/>
      <c r="X64" s="107"/>
      <c r="Y64" s="119"/>
      <c r="Z64" s="135"/>
      <c r="AA64" s="119"/>
      <c r="AB64" s="119"/>
      <c r="AC64" s="119"/>
      <c r="AD64" s="119"/>
      <c r="AE64" s="119"/>
    </row>
    <row r="65" spans="1:31" s="97" customFormat="1" ht="22.7" customHeight="1" x14ac:dyDescent="0.25">
      <c r="A65" s="105"/>
      <c r="B65" s="109"/>
      <c r="C65" s="105"/>
      <c r="D65" s="105"/>
      <c r="E65" s="105"/>
      <c r="F65" s="105"/>
      <c r="G65" s="105"/>
      <c r="H65" s="102"/>
      <c r="I65" s="105"/>
      <c r="J65" s="109"/>
      <c r="K65" s="105"/>
      <c r="L65" s="105"/>
      <c r="M65" s="105"/>
      <c r="N65" s="105"/>
      <c r="O65" s="105"/>
      <c r="P65" s="107"/>
      <c r="Q65" s="119"/>
      <c r="R65" s="135"/>
      <c r="S65" s="119"/>
      <c r="T65" s="119"/>
      <c r="U65" s="119"/>
      <c r="V65" s="119"/>
      <c r="W65" s="119"/>
      <c r="X65" s="107"/>
      <c r="Y65" s="119"/>
      <c r="Z65" s="135"/>
      <c r="AA65" s="119"/>
      <c r="AB65" s="119"/>
      <c r="AC65" s="119"/>
      <c r="AD65" s="119"/>
      <c r="AE65" s="119"/>
    </row>
    <row r="66" spans="1:31" s="97" customFormat="1" ht="22.7" customHeight="1" x14ac:dyDescent="0.25">
      <c r="A66" s="105"/>
      <c r="B66" s="109"/>
      <c r="C66" s="105"/>
      <c r="D66" s="105"/>
      <c r="E66" s="105"/>
      <c r="F66" s="105"/>
      <c r="G66" s="105"/>
      <c r="H66" s="102"/>
      <c r="I66" s="105"/>
      <c r="J66" s="109"/>
      <c r="K66" s="105"/>
      <c r="L66" s="105"/>
      <c r="M66" s="105"/>
      <c r="N66" s="105"/>
      <c r="O66" s="105"/>
      <c r="P66" s="107"/>
      <c r="Q66" s="119"/>
      <c r="R66" s="135"/>
      <c r="S66" s="119"/>
      <c r="T66" s="119"/>
      <c r="U66" s="119"/>
      <c r="V66" s="119"/>
      <c r="W66" s="119"/>
      <c r="X66" s="107"/>
      <c r="Y66" s="119"/>
      <c r="Z66" s="135"/>
      <c r="AA66" s="119"/>
      <c r="AB66" s="119"/>
      <c r="AC66" s="119"/>
      <c r="AD66" s="119"/>
      <c r="AE66" s="119"/>
    </row>
    <row r="67" spans="1:31" s="97" customFormat="1" ht="22.7" customHeight="1" x14ac:dyDescent="0.25">
      <c r="A67" s="105"/>
      <c r="B67" s="109"/>
      <c r="C67" s="105"/>
      <c r="D67" s="105"/>
      <c r="E67" s="105"/>
      <c r="F67" s="105"/>
      <c r="G67" s="105"/>
      <c r="H67" s="102"/>
      <c r="I67" s="105"/>
      <c r="J67" s="109"/>
      <c r="K67" s="105"/>
      <c r="L67" s="105"/>
      <c r="M67" s="105"/>
      <c r="N67" s="105"/>
      <c r="O67" s="105"/>
      <c r="P67" s="107"/>
      <c r="Q67" s="119"/>
      <c r="R67" s="135"/>
      <c r="S67" s="119"/>
      <c r="T67" s="119"/>
      <c r="U67" s="119"/>
      <c r="V67" s="119"/>
      <c r="W67" s="119"/>
      <c r="X67" s="107"/>
      <c r="Y67" s="119"/>
      <c r="Z67" s="135"/>
      <c r="AA67" s="119"/>
      <c r="AB67" s="119"/>
      <c r="AC67" s="119"/>
      <c r="AD67" s="119"/>
      <c r="AE67" s="119"/>
    </row>
    <row r="68" spans="1:31" s="97" customFormat="1" ht="22.7" customHeight="1" x14ac:dyDescent="0.25">
      <c r="A68" s="105"/>
      <c r="B68" s="109"/>
      <c r="C68" s="105"/>
      <c r="D68" s="105"/>
      <c r="E68" s="105"/>
      <c r="F68" s="105"/>
      <c r="G68" s="105"/>
      <c r="H68" s="102"/>
      <c r="I68" s="105"/>
      <c r="J68" s="109"/>
      <c r="K68" s="105"/>
      <c r="L68" s="105"/>
      <c r="M68" s="105"/>
      <c r="N68" s="105"/>
      <c r="O68" s="105"/>
      <c r="P68" s="107"/>
      <c r="Q68" s="119"/>
      <c r="R68" s="135"/>
      <c r="S68" s="119"/>
      <c r="T68" s="119"/>
      <c r="U68" s="119"/>
      <c r="V68" s="119"/>
      <c r="W68" s="119"/>
      <c r="X68" s="107"/>
      <c r="Y68" s="119"/>
      <c r="Z68" s="135"/>
      <c r="AA68" s="119"/>
      <c r="AB68" s="119"/>
      <c r="AC68" s="119"/>
      <c r="AD68" s="119"/>
      <c r="AE68" s="119"/>
    </row>
    <row r="69" spans="1:31" s="97" customFormat="1" ht="22.7" customHeight="1" x14ac:dyDescent="0.25">
      <c r="A69" s="105"/>
      <c r="B69" s="109"/>
      <c r="C69" s="105"/>
      <c r="D69" s="105"/>
      <c r="E69" s="105"/>
      <c r="F69" s="105"/>
      <c r="G69" s="105"/>
      <c r="H69" s="102"/>
      <c r="I69" s="105"/>
      <c r="J69" s="109"/>
      <c r="K69" s="105"/>
      <c r="L69" s="105"/>
      <c r="M69" s="105"/>
      <c r="N69" s="105"/>
      <c r="O69" s="105"/>
      <c r="P69" s="107"/>
      <c r="Q69" s="119"/>
      <c r="R69" s="135"/>
      <c r="S69" s="119"/>
      <c r="T69" s="119"/>
      <c r="U69" s="119"/>
      <c r="V69" s="119"/>
      <c r="W69" s="119"/>
      <c r="X69" s="107"/>
      <c r="Y69" s="119"/>
      <c r="Z69" s="135"/>
      <c r="AA69" s="119"/>
      <c r="AB69" s="119"/>
      <c r="AC69" s="119"/>
      <c r="AD69" s="119"/>
      <c r="AE69" s="119"/>
    </row>
    <row r="70" spans="1:31" s="97" customFormat="1" ht="22.7" customHeight="1" x14ac:dyDescent="0.25">
      <c r="A70" s="105"/>
      <c r="B70" s="109"/>
      <c r="C70" s="105"/>
      <c r="D70" s="105"/>
      <c r="E70" s="105"/>
      <c r="F70" s="105"/>
      <c r="G70" s="105"/>
      <c r="H70" s="102"/>
      <c r="I70" s="105"/>
      <c r="J70" s="109"/>
      <c r="K70" s="105"/>
      <c r="L70" s="105"/>
      <c r="M70" s="105"/>
      <c r="N70" s="105"/>
      <c r="O70" s="105"/>
      <c r="P70" s="107"/>
      <c r="Q70" s="119"/>
      <c r="R70" s="135"/>
      <c r="S70" s="119"/>
      <c r="T70" s="119"/>
      <c r="U70" s="119"/>
      <c r="V70" s="119"/>
      <c r="W70" s="119"/>
      <c r="X70" s="107"/>
      <c r="Y70" s="119"/>
      <c r="Z70" s="135"/>
      <c r="AA70" s="119"/>
      <c r="AB70" s="119"/>
      <c r="AC70" s="119"/>
      <c r="AD70" s="119"/>
      <c r="AE70" s="119"/>
    </row>
    <row r="71" spans="1:31" s="97" customFormat="1" ht="22.7" customHeight="1" x14ac:dyDescent="0.25">
      <c r="A71" s="105"/>
      <c r="B71" s="109"/>
      <c r="C71" s="105"/>
      <c r="D71" s="105"/>
      <c r="E71" s="105"/>
      <c r="F71" s="105"/>
      <c r="G71" s="105"/>
      <c r="H71" s="102"/>
      <c r="I71" s="105"/>
      <c r="J71" s="109"/>
      <c r="K71" s="105"/>
      <c r="L71" s="105"/>
      <c r="M71" s="105"/>
      <c r="N71" s="105"/>
      <c r="O71" s="105"/>
      <c r="P71" s="107"/>
      <c r="Q71" s="119"/>
      <c r="R71" s="135"/>
      <c r="S71" s="119"/>
      <c r="T71" s="119"/>
      <c r="U71" s="119"/>
      <c r="V71" s="119"/>
      <c r="W71" s="119"/>
      <c r="X71" s="107"/>
      <c r="Y71" s="119"/>
      <c r="Z71" s="135"/>
      <c r="AA71" s="119"/>
      <c r="AB71" s="119"/>
      <c r="AC71" s="119"/>
      <c r="AD71" s="119"/>
      <c r="AE71" s="119"/>
    </row>
    <row r="72" spans="1:31" s="97" customFormat="1" ht="22.7" customHeight="1" x14ac:dyDescent="0.25">
      <c r="A72" s="105"/>
      <c r="B72" s="109"/>
      <c r="C72" s="105"/>
      <c r="D72" s="105"/>
      <c r="E72" s="105"/>
      <c r="F72" s="105"/>
      <c r="G72" s="105"/>
      <c r="H72" s="102"/>
      <c r="I72" s="105"/>
      <c r="J72" s="109"/>
      <c r="K72" s="105"/>
      <c r="L72" s="105"/>
      <c r="M72" s="105"/>
      <c r="N72" s="105"/>
      <c r="O72" s="105"/>
      <c r="P72" s="107"/>
      <c r="Q72" s="119"/>
      <c r="R72" s="135"/>
      <c r="S72" s="119"/>
      <c r="T72" s="119"/>
      <c r="U72" s="119"/>
      <c r="V72" s="119"/>
      <c r="W72" s="119"/>
      <c r="X72" s="107"/>
      <c r="Y72" s="119"/>
      <c r="Z72" s="135"/>
      <c r="AA72" s="119"/>
      <c r="AB72" s="119"/>
      <c r="AC72" s="119"/>
      <c r="AD72" s="119"/>
      <c r="AE72" s="119"/>
    </row>
    <row r="73" spans="1:31" s="97" customFormat="1" ht="22.7" customHeight="1" x14ac:dyDescent="0.25">
      <c r="A73" s="105"/>
      <c r="B73" s="109"/>
      <c r="C73" s="105"/>
      <c r="D73" s="105"/>
      <c r="E73" s="105"/>
      <c r="F73" s="105"/>
      <c r="G73" s="105"/>
      <c r="H73" s="102"/>
      <c r="I73" s="105"/>
      <c r="J73" s="109"/>
      <c r="K73" s="105"/>
      <c r="L73" s="105"/>
      <c r="M73" s="105"/>
      <c r="N73" s="105"/>
      <c r="O73" s="105"/>
      <c r="P73" s="107"/>
      <c r="Q73" s="119"/>
      <c r="R73" s="135"/>
      <c r="S73" s="119"/>
      <c r="T73" s="119"/>
      <c r="U73" s="119"/>
      <c r="V73" s="119"/>
      <c r="W73" s="119"/>
      <c r="X73" s="107"/>
      <c r="Y73" s="119"/>
      <c r="Z73" s="135"/>
      <c r="AA73" s="119"/>
      <c r="AB73" s="119"/>
      <c r="AC73" s="119"/>
      <c r="AD73" s="119"/>
      <c r="AE73" s="119"/>
    </row>
    <row r="74" spans="1:31" s="97" customFormat="1" ht="22.7" customHeight="1" x14ac:dyDescent="0.25">
      <c r="A74" s="105"/>
      <c r="B74" s="109"/>
      <c r="C74" s="105"/>
      <c r="D74" s="105"/>
      <c r="E74" s="105"/>
      <c r="F74" s="105"/>
      <c r="G74" s="105"/>
      <c r="H74" s="102"/>
      <c r="I74" s="105"/>
      <c r="J74" s="109"/>
      <c r="K74" s="105"/>
      <c r="L74" s="105"/>
      <c r="M74" s="105"/>
      <c r="N74" s="105"/>
      <c r="O74" s="105"/>
      <c r="P74" s="107"/>
      <c r="Q74" s="119"/>
      <c r="R74" s="135"/>
      <c r="S74" s="119"/>
      <c r="T74" s="119"/>
      <c r="U74" s="119"/>
      <c r="V74" s="119"/>
      <c r="W74" s="119"/>
      <c r="X74" s="107"/>
      <c r="Y74" s="119"/>
      <c r="Z74" s="135"/>
      <c r="AA74" s="119"/>
      <c r="AB74" s="119"/>
      <c r="AC74" s="119"/>
      <c r="AD74" s="119"/>
      <c r="AE74" s="119"/>
    </row>
    <row r="75" spans="1:31" s="97" customFormat="1" ht="22.7" customHeight="1" x14ac:dyDescent="0.25">
      <c r="A75" s="105"/>
      <c r="B75" s="109"/>
      <c r="C75" s="105"/>
      <c r="D75" s="105"/>
      <c r="E75" s="105"/>
      <c r="F75" s="105"/>
      <c r="G75" s="105"/>
      <c r="H75" s="102"/>
      <c r="I75" s="105"/>
      <c r="J75" s="109"/>
      <c r="K75" s="105"/>
      <c r="L75" s="105"/>
      <c r="M75" s="105"/>
      <c r="N75" s="105"/>
      <c r="O75" s="105"/>
      <c r="P75" s="107"/>
      <c r="Q75" s="119"/>
      <c r="R75" s="135"/>
      <c r="S75" s="119"/>
      <c r="T75" s="119"/>
      <c r="U75" s="119"/>
      <c r="V75" s="119"/>
      <c r="W75" s="119"/>
      <c r="X75" s="107"/>
      <c r="Y75" s="119"/>
      <c r="Z75" s="135"/>
      <c r="AA75" s="119"/>
      <c r="AB75" s="119"/>
      <c r="AC75" s="119"/>
      <c r="AD75" s="119"/>
      <c r="AE75" s="119"/>
    </row>
    <row r="76" spans="1:31" s="97" customFormat="1" ht="22.7" customHeight="1" x14ac:dyDescent="0.25">
      <c r="A76" s="105"/>
      <c r="B76" s="109"/>
      <c r="C76" s="105"/>
      <c r="D76" s="105"/>
      <c r="E76" s="105"/>
      <c r="F76" s="105"/>
      <c r="G76" s="105"/>
      <c r="H76" s="102"/>
      <c r="I76" s="105"/>
      <c r="J76" s="109"/>
      <c r="K76" s="105"/>
      <c r="L76" s="105"/>
      <c r="M76" s="105"/>
      <c r="N76" s="105"/>
      <c r="O76" s="105"/>
      <c r="P76" s="107"/>
      <c r="Q76" s="119"/>
      <c r="R76" s="135"/>
      <c r="S76" s="119"/>
      <c r="T76" s="119"/>
      <c r="U76" s="119"/>
      <c r="V76" s="119"/>
      <c r="W76" s="119"/>
      <c r="X76" s="107"/>
      <c r="Y76" s="119"/>
      <c r="Z76" s="135"/>
      <c r="AA76" s="119"/>
      <c r="AB76" s="119"/>
      <c r="AC76" s="119"/>
      <c r="AD76" s="119"/>
      <c r="AE76" s="119"/>
    </row>
    <row r="77" spans="1:31" s="97" customFormat="1" ht="22.7" customHeight="1" x14ac:dyDescent="0.25">
      <c r="A77" s="105"/>
      <c r="B77" s="109"/>
      <c r="C77" s="105"/>
      <c r="D77" s="105"/>
      <c r="E77" s="105"/>
      <c r="F77" s="105"/>
      <c r="G77" s="105"/>
      <c r="H77" s="102"/>
      <c r="I77" s="105"/>
      <c r="J77" s="109"/>
      <c r="K77" s="105"/>
      <c r="L77" s="105"/>
      <c r="M77" s="105"/>
      <c r="N77" s="105"/>
      <c r="O77" s="105"/>
      <c r="P77" s="107"/>
      <c r="Q77" s="119"/>
      <c r="R77" s="135"/>
      <c r="S77" s="119"/>
      <c r="T77" s="119"/>
      <c r="U77" s="119"/>
      <c r="V77" s="119"/>
      <c r="W77" s="119"/>
      <c r="X77" s="107"/>
      <c r="Y77" s="119"/>
      <c r="Z77" s="135"/>
      <c r="AA77" s="119"/>
      <c r="AB77" s="119"/>
      <c r="AC77" s="119"/>
      <c r="AD77" s="119"/>
      <c r="AE77" s="119"/>
    </row>
    <row r="78" spans="1:31" s="97" customFormat="1" ht="22.7" customHeight="1" x14ac:dyDescent="0.25">
      <c r="A78" s="105"/>
      <c r="B78" s="109"/>
      <c r="C78" s="105"/>
      <c r="D78" s="105"/>
      <c r="E78" s="105"/>
      <c r="F78" s="105"/>
      <c r="G78" s="105"/>
      <c r="H78" s="102"/>
      <c r="I78" s="105"/>
      <c r="J78" s="109"/>
      <c r="K78" s="105"/>
      <c r="L78" s="105"/>
      <c r="M78" s="105"/>
      <c r="N78" s="105"/>
      <c r="O78" s="105"/>
      <c r="P78" s="107"/>
      <c r="Q78" s="119"/>
      <c r="R78" s="135"/>
      <c r="S78" s="119"/>
      <c r="T78" s="119"/>
      <c r="U78" s="119"/>
      <c r="V78" s="119"/>
      <c r="W78" s="119"/>
      <c r="X78" s="107"/>
      <c r="Y78" s="119"/>
      <c r="Z78" s="135"/>
      <c r="AA78" s="119"/>
      <c r="AB78" s="119"/>
      <c r="AC78" s="119"/>
      <c r="AD78" s="119"/>
      <c r="AE78" s="119"/>
    </row>
    <row r="79" spans="1:31" s="97" customFormat="1" ht="22.7" customHeight="1" x14ac:dyDescent="0.25">
      <c r="A79" s="105"/>
      <c r="B79" s="105"/>
      <c r="C79" s="105"/>
      <c r="D79" s="105"/>
      <c r="E79" s="105"/>
      <c r="F79" s="105"/>
      <c r="G79" s="105"/>
      <c r="H79" s="102"/>
      <c r="I79" s="105"/>
      <c r="J79" s="105"/>
      <c r="K79" s="105"/>
      <c r="L79" s="105"/>
      <c r="M79" s="105"/>
      <c r="N79" s="105"/>
      <c r="O79" s="105"/>
      <c r="P79" s="107"/>
      <c r="Q79" s="119"/>
      <c r="R79" s="135"/>
      <c r="S79" s="119"/>
      <c r="T79" s="119"/>
      <c r="U79" s="119"/>
      <c r="V79" s="119"/>
      <c r="W79" s="119"/>
      <c r="X79" s="107"/>
      <c r="Y79" s="119"/>
      <c r="Z79" s="119"/>
      <c r="AA79" s="119"/>
      <c r="AB79" s="119"/>
      <c r="AC79" s="119"/>
      <c r="AD79" s="119"/>
      <c r="AE79" s="119"/>
    </row>
    <row r="80" spans="1:31" s="97" customFormat="1" ht="22.7" customHeight="1" x14ac:dyDescent="0.25">
      <c r="A80" s="99"/>
      <c r="B80" s="105"/>
      <c r="C80" s="105"/>
      <c r="D80" s="105"/>
      <c r="E80" s="105"/>
      <c r="F80" s="105"/>
      <c r="G80" s="105"/>
      <c r="H80" s="102"/>
      <c r="I80" s="99"/>
      <c r="J80" s="105"/>
      <c r="K80" s="105"/>
      <c r="L80" s="105"/>
      <c r="M80" s="105"/>
      <c r="N80" s="105"/>
      <c r="O80" s="105"/>
      <c r="P80" s="107"/>
      <c r="Q80" s="119"/>
      <c r="R80" s="135"/>
      <c r="S80" s="119"/>
      <c r="T80" s="119"/>
      <c r="U80" s="119"/>
      <c r="V80" s="119"/>
      <c r="W80" s="119"/>
      <c r="X80" s="107"/>
      <c r="Y80" s="145"/>
      <c r="Z80" s="119"/>
      <c r="AA80" s="119"/>
      <c r="AB80" s="119"/>
      <c r="AC80" s="119"/>
      <c r="AD80" s="119"/>
      <c r="AE80" s="119"/>
    </row>
    <row r="81" spans="1:31" s="97" customFormat="1" ht="22.7" customHeight="1" x14ac:dyDescent="0.25">
      <c r="A81" s="105"/>
      <c r="B81" s="105"/>
      <c r="C81" s="105"/>
      <c r="D81" s="105"/>
      <c r="E81" s="105"/>
      <c r="F81" s="105"/>
      <c r="G81" s="105"/>
      <c r="H81" s="102"/>
      <c r="I81" s="105"/>
      <c r="J81" s="105"/>
      <c r="K81" s="105"/>
      <c r="L81" s="105"/>
      <c r="M81" s="105"/>
      <c r="N81" s="105"/>
      <c r="O81" s="105"/>
      <c r="P81" s="107"/>
      <c r="Q81" s="119"/>
      <c r="R81" s="135"/>
      <c r="S81" s="119"/>
      <c r="T81" s="119"/>
      <c r="U81" s="119"/>
      <c r="V81" s="119"/>
      <c r="W81" s="119"/>
      <c r="X81" s="107"/>
      <c r="Y81" s="119"/>
      <c r="Z81" s="119"/>
      <c r="AA81" s="119"/>
      <c r="AB81" s="119"/>
      <c r="AC81" s="119"/>
      <c r="AD81" s="119"/>
      <c r="AE81" s="119"/>
    </row>
    <row r="82" spans="1:31" s="97" customFormat="1" ht="22.7" customHeight="1" x14ac:dyDescent="0.25">
      <c r="A82" s="105"/>
      <c r="B82" s="105"/>
      <c r="C82" s="105"/>
      <c r="D82" s="105"/>
      <c r="E82" s="105"/>
      <c r="F82" s="105"/>
      <c r="G82" s="105"/>
      <c r="H82" s="102"/>
      <c r="I82" s="105"/>
      <c r="J82" s="105"/>
      <c r="K82" s="105"/>
      <c r="L82" s="105"/>
      <c r="M82" s="105"/>
      <c r="N82" s="105"/>
      <c r="O82" s="105"/>
      <c r="P82" s="107"/>
      <c r="Q82" s="119"/>
      <c r="R82" s="135"/>
      <c r="S82" s="119"/>
      <c r="T82" s="119"/>
      <c r="U82" s="119"/>
      <c r="V82" s="119"/>
      <c r="W82" s="119"/>
      <c r="X82" s="107"/>
      <c r="Y82" s="119"/>
      <c r="Z82" s="119"/>
      <c r="AA82" s="119"/>
      <c r="AB82" s="119"/>
      <c r="AC82" s="119"/>
      <c r="AD82" s="119"/>
      <c r="AE82" s="119"/>
    </row>
    <row r="83" spans="1:31" s="97" customFormat="1" ht="22.7" customHeight="1" x14ac:dyDescent="0.25">
      <c r="A83" s="105"/>
      <c r="B83" s="105"/>
      <c r="C83" s="105"/>
      <c r="D83" s="105"/>
      <c r="E83" s="105"/>
      <c r="F83" s="105"/>
      <c r="G83" s="105"/>
      <c r="H83" s="102"/>
      <c r="I83" s="105"/>
      <c r="J83" s="105"/>
      <c r="K83" s="105"/>
      <c r="L83" s="105"/>
      <c r="M83" s="105"/>
      <c r="N83" s="105"/>
      <c r="O83" s="105"/>
      <c r="P83" s="107"/>
      <c r="Q83" s="119"/>
      <c r="R83" s="135"/>
      <c r="S83" s="119"/>
      <c r="T83" s="119"/>
      <c r="U83" s="119"/>
      <c r="V83" s="119"/>
      <c r="W83" s="119"/>
      <c r="X83" s="107"/>
      <c r="Y83" s="119"/>
      <c r="Z83" s="119"/>
      <c r="AA83" s="119"/>
      <c r="AB83" s="119"/>
      <c r="AC83" s="119"/>
      <c r="AD83" s="119"/>
      <c r="AE83" s="119"/>
    </row>
    <row r="84" spans="1:31" s="97" customFormat="1" ht="22.7" customHeight="1" x14ac:dyDescent="0.25">
      <c r="A84" s="105"/>
      <c r="B84" s="105"/>
      <c r="C84" s="105"/>
      <c r="D84" s="105"/>
      <c r="E84" s="105"/>
      <c r="F84" s="105"/>
      <c r="G84" s="105"/>
      <c r="H84" s="102"/>
      <c r="I84" s="105"/>
      <c r="J84" s="105"/>
      <c r="K84" s="105"/>
      <c r="L84" s="105"/>
      <c r="M84" s="105"/>
      <c r="N84" s="105"/>
      <c r="O84" s="105"/>
      <c r="P84" s="107"/>
      <c r="Q84" s="119"/>
      <c r="R84" s="135"/>
      <c r="S84" s="119"/>
      <c r="T84" s="119"/>
      <c r="U84" s="119"/>
      <c r="V84" s="119"/>
      <c r="W84" s="119"/>
      <c r="X84" s="107"/>
      <c r="Y84" s="119"/>
      <c r="Z84" s="119"/>
      <c r="AA84" s="119"/>
      <c r="AB84" s="119"/>
      <c r="AC84" s="119"/>
      <c r="AD84" s="119"/>
      <c r="AE84" s="119"/>
    </row>
    <row r="85" spans="1:31" s="97" customFormat="1" ht="22.7" customHeight="1" x14ac:dyDescent="0.25">
      <c r="A85" s="105"/>
      <c r="B85" s="105"/>
      <c r="C85" s="105"/>
      <c r="D85" s="105"/>
      <c r="E85" s="105"/>
      <c r="F85" s="105"/>
      <c r="G85" s="105"/>
      <c r="H85" s="102"/>
      <c r="I85" s="105"/>
      <c r="J85" s="105"/>
      <c r="K85" s="105"/>
      <c r="L85" s="105"/>
      <c r="M85" s="105"/>
      <c r="N85" s="105"/>
      <c r="O85" s="105"/>
      <c r="P85" s="107"/>
      <c r="Q85" s="119"/>
      <c r="R85" s="135"/>
      <c r="S85" s="119"/>
      <c r="T85" s="119"/>
      <c r="U85" s="119"/>
      <c r="V85" s="119"/>
      <c r="W85" s="119"/>
      <c r="X85" s="107"/>
      <c r="Y85" s="119"/>
      <c r="Z85" s="119"/>
      <c r="AA85" s="119"/>
      <c r="AB85" s="119"/>
      <c r="AC85" s="119"/>
      <c r="AD85" s="119"/>
      <c r="AE85" s="119"/>
    </row>
    <row r="86" spans="1:31" s="97" customFormat="1" ht="22.7" customHeight="1" x14ac:dyDescent="0.25">
      <c r="A86" s="105"/>
      <c r="B86" s="109"/>
      <c r="C86" s="105"/>
      <c r="D86" s="105"/>
      <c r="E86" s="105"/>
      <c r="F86" s="105"/>
      <c r="G86" s="105"/>
      <c r="H86" s="102"/>
      <c r="I86" s="105"/>
      <c r="J86" s="109"/>
      <c r="K86" s="105"/>
      <c r="L86" s="105"/>
      <c r="M86" s="105"/>
      <c r="N86" s="105"/>
      <c r="O86" s="105"/>
      <c r="P86" s="107"/>
      <c r="Q86" s="119"/>
      <c r="R86" s="135"/>
      <c r="S86" s="119"/>
      <c r="T86" s="119"/>
      <c r="U86" s="119"/>
      <c r="V86" s="119"/>
      <c r="W86" s="119"/>
      <c r="X86" s="107"/>
      <c r="Y86" s="119"/>
      <c r="Z86" s="135"/>
      <c r="AA86" s="119"/>
      <c r="AB86" s="119"/>
      <c r="AC86" s="119"/>
      <c r="AD86" s="119"/>
      <c r="AE86" s="119"/>
    </row>
    <row r="87" spans="1:31" s="97" customFormat="1" ht="22.7" customHeight="1" x14ac:dyDescent="0.25">
      <c r="A87" s="146"/>
      <c r="B87" s="146"/>
      <c r="C87" s="105"/>
      <c r="D87" s="105"/>
      <c r="E87" s="105"/>
      <c r="F87" s="105"/>
      <c r="G87" s="105"/>
      <c r="H87" s="147"/>
      <c r="I87" s="146"/>
      <c r="J87" s="146"/>
      <c r="K87" s="105"/>
      <c r="L87" s="105"/>
      <c r="M87" s="105"/>
      <c r="N87" s="105"/>
      <c r="O87" s="105"/>
      <c r="P87" s="148"/>
      <c r="Q87" s="119"/>
      <c r="R87" s="135"/>
      <c r="S87" s="119"/>
      <c r="T87" s="119"/>
      <c r="U87" s="119"/>
      <c r="V87" s="119"/>
      <c r="W87" s="119"/>
      <c r="X87" s="148"/>
      <c r="Y87" s="149"/>
      <c r="Z87" s="149"/>
      <c r="AA87" s="119"/>
      <c r="AB87" s="119"/>
      <c r="AC87" s="119"/>
      <c r="AD87" s="119"/>
      <c r="AE87" s="119"/>
    </row>
    <row r="88" spans="1:31" s="97" customFormat="1" ht="22.7" customHeight="1" x14ac:dyDescent="0.25">
      <c r="A88" s="146"/>
      <c r="B88" s="146"/>
      <c r="C88" s="105"/>
      <c r="D88" s="105"/>
      <c r="E88" s="105"/>
      <c r="F88" s="105"/>
      <c r="G88" s="105"/>
      <c r="H88" s="147"/>
      <c r="I88" s="146"/>
      <c r="J88" s="146"/>
      <c r="K88" s="105"/>
      <c r="L88" s="105"/>
      <c r="M88" s="105"/>
      <c r="N88" s="105"/>
      <c r="O88" s="105"/>
      <c r="P88" s="148"/>
      <c r="Q88" s="119"/>
      <c r="R88" s="135"/>
      <c r="S88" s="119"/>
      <c r="T88" s="119"/>
      <c r="U88" s="119"/>
      <c r="V88" s="119"/>
      <c r="W88" s="119"/>
      <c r="X88" s="148"/>
      <c r="Y88" s="149"/>
      <c r="Z88" s="149"/>
      <c r="AA88" s="119"/>
      <c r="AB88" s="119"/>
      <c r="AC88" s="119"/>
      <c r="AD88" s="119"/>
      <c r="AE88" s="119"/>
    </row>
    <row r="89" spans="1:31" s="97" customFormat="1" ht="22.7" customHeight="1" x14ac:dyDescent="0.25">
      <c r="A89" s="146"/>
      <c r="B89" s="146"/>
      <c r="C89" s="105"/>
      <c r="D89" s="105"/>
      <c r="E89" s="105"/>
      <c r="F89" s="105"/>
      <c r="G89" s="105"/>
      <c r="H89" s="147"/>
      <c r="I89" s="146"/>
      <c r="J89" s="146"/>
      <c r="K89" s="105"/>
      <c r="L89" s="105"/>
      <c r="M89" s="105"/>
      <c r="N89" s="105"/>
      <c r="O89" s="105"/>
      <c r="P89" s="148"/>
      <c r="Q89" s="119"/>
      <c r="R89" s="135"/>
      <c r="S89" s="119"/>
      <c r="T89" s="119"/>
      <c r="U89" s="119"/>
      <c r="V89" s="119"/>
      <c r="W89" s="119"/>
      <c r="X89" s="148"/>
      <c r="Y89" s="149"/>
      <c r="Z89" s="149"/>
      <c r="AA89" s="119"/>
      <c r="AB89" s="119"/>
      <c r="AC89" s="119"/>
      <c r="AD89" s="119"/>
      <c r="AE89" s="119"/>
    </row>
    <row r="90" spans="1:31" s="97" customFormat="1" ht="22.7" customHeight="1" x14ac:dyDescent="0.25">
      <c r="A90" s="146"/>
      <c r="B90" s="146"/>
      <c r="C90" s="105"/>
      <c r="D90" s="105"/>
      <c r="E90" s="105"/>
      <c r="F90" s="105"/>
      <c r="G90" s="105"/>
      <c r="H90" s="147"/>
      <c r="I90" s="146"/>
      <c r="J90" s="146"/>
      <c r="K90" s="105"/>
      <c r="L90" s="105"/>
      <c r="M90" s="105"/>
      <c r="N90" s="105"/>
      <c r="O90" s="105"/>
      <c r="P90" s="148"/>
      <c r="Q90" s="119"/>
      <c r="R90" s="135"/>
      <c r="S90" s="119"/>
      <c r="T90" s="119"/>
      <c r="U90" s="119"/>
      <c r="V90" s="119"/>
      <c r="W90" s="119"/>
      <c r="X90" s="148"/>
      <c r="Y90" s="149"/>
      <c r="Z90" s="149"/>
      <c r="AA90" s="119"/>
      <c r="AB90" s="119"/>
      <c r="AC90" s="119"/>
      <c r="AD90" s="119"/>
      <c r="AE90" s="119"/>
    </row>
    <row r="91" spans="1:31" s="97" customFormat="1" ht="22.7" customHeight="1" x14ac:dyDescent="0.25">
      <c r="A91" s="146"/>
      <c r="B91" s="146"/>
      <c r="C91" s="105"/>
      <c r="D91" s="105"/>
      <c r="E91" s="105"/>
      <c r="F91" s="105"/>
      <c r="G91" s="105"/>
      <c r="H91" s="147"/>
      <c r="I91" s="146"/>
      <c r="J91" s="146"/>
      <c r="K91" s="105"/>
      <c r="L91" s="105"/>
      <c r="M91" s="105"/>
      <c r="N91" s="105"/>
      <c r="O91" s="105"/>
      <c r="P91" s="148"/>
      <c r="Q91" s="119"/>
      <c r="R91" s="135"/>
      <c r="S91" s="119"/>
      <c r="T91" s="119"/>
      <c r="U91" s="119"/>
      <c r="V91" s="119"/>
      <c r="W91" s="119"/>
      <c r="X91" s="148"/>
      <c r="Y91" s="149"/>
      <c r="Z91" s="149"/>
      <c r="AA91" s="119"/>
      <c r="AB91" s="119"/>
      <c r="AC91" s="119"/>
      <c r="AD91" s="119"/>
      <c r="AE91" s="119"/>
    </row>
    <row r="92" spans="1:31" s="97" customFormat="1" ht="22.7" customHeight="1" x14ac:dyDescent="0.25">
      <c r="A92" s="146"/>
      <c r="B92" s="146"/>
      <c r="C92" s="105"/>
      <c r="D92" s="105"/>
      <c r="E92" s="105"/>
      <c r="F92" s="105"/>
      <c r="G92" s="105"/>
      <c r="H92" s="147"/>
      <c r="I92" s="146"/>
      <c r="J92" s="146"/>
      <c r="K92" s="105"/>
      <c r="L92" s="105"/>
      <c r="M92" s="105"/>
      <c r="N92" s="105"/>
      <c r="O92" s="105"/>
      <c r="P92" s="148"/>
      <c r="Q92" s="119"/>
      <c r="R92" s="119"/>
      <c r="S92" s="119"/>
      <c r="T92" s="119"/>
      <c r="U92" s="119"/>
      <c r="V92" s="119"/>
      <c r="W92" s="119"/>
      <c r="X92" s="148"/>
      <c r="Y92" s="149"/>
      <c r="Z92" s="149"/>
      <c r="AA92" s="119"/>
      <c r="AB92" s="119"/>
      <c r="AC92" s="119"/>
      <c r="AD92" s="119"/>
      <c r="AE92" s="119"/>
    </row>
    <row r="93" spans="1:31" s="97" customFormat="1" ht="22.7" customHeight="1" x14ac:dyDescent="0.25">
      <c r="A93" s="146"/>
      <c r="B93" s="146"/>
      <c r="C93" s="105"/>
      <c r="D93" s="105"/>
      <c r="E93" s="105"/>
      <c r="F93" s="105"/>
      <c r="G93" s="105"/>
      <c r="H93" s="147"/>
      <c r="I93" s="146"/>
      <c r="J93" s="146"/>
      <c r="K93" s="105"/>
      <c r="L93" s="105"/>
      <c r="M93" s="105"/>
      <c r="N93" s="105"/>
      <c r="O93" s="105"/>
      <c r="P93" s="148"/>
      <c r="Q93" s="145"/>
      <c r="R93" s="119"/>
      <c r="S93" s="119"/>
      <c r="T93" s="119"/>
      <c r="U93" s="119"/>
      <c r="V93" s="119"/>
      <c r="W93" s="119"/>
      <c r="X93" s="148"/>
      <c r="Y93" s="149"/>
      <c r="Z93" s="149"/>
      <c r="AA93" s="119"/>
      <c r="AB93" s="119"/>
      <c r="AC93" s="119"/>
      <c r="AD93" s="119"/>
      <c r="AE93" s="119"/>
    </row>
    <row r="94" spans="1:31" s="97" customFormat="1" ht="22.7" customHeight="1" x14ac:dyDescent="0.25">
      <c r="A94" s="146"/>
      <c r="B94" s="146"/>
      <c r="C94" s="105"/>
      <c r="D94" s="105"/>
      <c r="E94" s="105"/>
      <c r="F94" s="105"/>
      <c r="G94" s="105"/>
      <c r="H94" s="147"/>
      <c r="I94" s="146"/>
      <c r="J94" s="146"/>
      <c r="K94" s="105"/>
      <c r="L94" s="105"/>
      <c r="M94" s="105"/>
      <c r="N94" s="105"/>
      <c r="O94" s="105"/>
      <c r="P94" s="148"/>
      <c r="Q94" s="119"/>
      <c r="R94" s="119"/>
      <c r="S94" s="119"/>
      <c r="T94" s="119"/>
      <c r="U94" s="119"/>
      <c r="V94" s="119"/>
      <c r="W94" s="119"/>
      <c r="X94" s="148"/>
      <c r="Y94" s="149"/>
      <c r="Z94" s="149"/>
      <c r="AA94" s="119"/>
      <c r="AB94" s="119"/>
      <c r="AC94" s="119"/>
      <c r="AD94" s="119"/>
      <c r="AE94" s="119"/>
    </row>
    <row r="95" spans="1:31" s="97" customFormat="1" ht="22.7" customHeight="1" x14ac:dyDescent="0.25">
      <c r="A95" s="146"/>
      <c r="B95" s="146"/>
      <c r="C95" s="105"/>
      <c r="D95" s="105"/>
      <c r="E95" s="105"/>
      <c r="F95" s="105"/>
      <c r="G95" s="105"/>
      <c r="H95" s="147"/>
      <c r="I95" s="146"/>
      <c r="J95" s="146"/>
      <c r="K95" s="105"/>
      <c r="L95" s="105"/>
      <c r="M95" s="105"/>
      <c r="N95" s="105"/>
      <c r="O95" s="105"/>
      <c r="P95" s="148"/>
      <c r="Q95" s="119"/>
      <c r="R95" s="119"/>
      <c r="S95" s="119"/>
      <c r="T95" s="119"/>
      <c r="U95" s="119"/>
      <c r="V95" s="119"/>
      <c r="W95" s="119"/>
      <c r="X95" s="148"/>
      <c r="Y95" s="149"/>
      <c r="Z95" s="149"/>
      <c r="AA95" s="119"/>
      <c r="AB95" s="119"/>
      <c r="AC95" s="119"/>
      <c r="AD95" s="119"/>
      <c r="AE95" s="119"/>
    </row>
    <row r="96" spans="1:31" s="97" customFormat="1" ht="22.7" customHeight="1" x14ac:dyDescent="0.25">
      <c r="A96" s="146"/>
      <c r="B96" s="146"/>
      <c r="C96" s="105"/>
      <c r="D96" s="105"/>
      <c r="E96" s="105"/>
      <c r="F96" s="105"/>
      <c r="G96" s="105"/>
      <c r="H96" s="147"/>
      <c r="I96" s="146"/>
      <c r="J96" s="146"/>
      <c r="K96" s="105"/>
      <c r="L96" s="105"/>
      <c r="M96" s="105"/>
      <c r="N96" s="105"/>
      <c r="O96" s="105"/>
      <c r="P96" s="148"/>
      <c r="Q96" s="119"/>
      <c r="R96" s="119"/>
      <c r="S96" s="119"/>
      <c r="T96" s="119"/>
      <c r="U96" s="119"/>
      <c r="V96" s="119"/>
      <c r="W96" s="119"/>
      <c r="X96" s="148"/>
      <c r="Y96" s="149"/>
      <c r="Z96" s="149"/>
      <c r="AA96" s="119"/>
      <c r="AB96" s="119"/>
      <c r="AC96" s="119"/>
      <c r="AD96" s="119"/>
      <c r="AE96" s="119"/>
    </row>
    <row r="97" spans="1:31" s="97" customFormat="1" ht="15" customHeight="1" x14ac:dyDescent="0.25">
      <c r="A97" s="105"/>
      <c r="B97" s="105"/>
      <c r="C97" s="105"/>
      <c r="D97" s="105"/>
      <c r="E97" s="105"/>
      <c r="F97" s="105"/>
      <c r="G97" s="105"/>
      <c r="H97" s="102"/>
      <c r="I97" s="105"/>
      <c r="J97" s="105"/>
      <c r="K97" s="105"/>
      <c r="L97" s="105"/>
      <c r="M97" s="105"/>
      <c r="N97" s="105"/>
      <c r="O97" s="105"/>
      <c r="P97" s="107"/>
      <c r="Q97" s="119"/>
      <c r="R97" s="119"/>
      <c r="S97" s="119"/>
      <c r="T97" s="119"/>
      <c r="U97" s="119"/>
      <c r="V97" s="119"/>
      <c r="W97" s="119"/>
      <c r="X97" s="107"/>
      <c r="Y97" s="119"/>
      <c r="Z97" s="119"/>
      <c r="AA97" s="119"/>
      <c r="AB97" s="119"/>
      <c r="AC97" s="119"/>
      <c r="AD97" s="119"/>
      <c r="AE97" s="119"/>
    </row>
    <row r="98" spans="1:31" s="97" customFormat="1" ht="15" customHeight="1" x14ac:dyDescent="0.25">
      <c r="A98" s="105"/>
      <c r="B98" s="105"/>
      <c r="C98" s="105"/>
      <c r="D98" s="105"/>
      <c r="E98" s="105"/>
      <c r="F98" s="105"/>
      <c r="G98" s="105"/>
      <c r="H98" s="102"/>
      <c r="I98" s="105"/>
      <c r="J98" s="105"/>
      <c r="K98" s="105"/>
      <c r="L98" s="105"/>
      <c r="M98" s="105"/>
      <c r="N98" s="105"/>
      <c r="O98" s="105"/>
      <c r="P98" s="107"/>
      <c r="Q98" s="119"/>
      <c r="R98" s="119"/>
      <c r="S98" s="119"/>
      <c r="T98" s="119"/>
      <c r="U98" s="119"/>
      <c r="V98" s="119"/>
      <c r="W98" s="119"/>
      <c r="X98" s="107"/>
      <c r="Y98" s="119"/>
      <c r="Z98" s="119"/>
      <c r="AA98" s="119"/>
      <c r="AB98" s="119"/>
      <c r="AC98" s="119"/>
      <c r="AD98" s="119"/>
      <c r="AE98" s="119"/>
    </row>
    <row r="99" spans="1:31" s="97" customFormat="1" ht="15" customHeight="1" x14ac:dyDescent="0.25">
      <c r="A99" s="105"/>
      <c r="B99" s="105"/>
      <c r="C99" s="105"/>
      <c r="D99" s="105"/>
      <c r="E99" s="105"/>
      <c r="F99" s="105"/>
      <c r="G99" s="105"/>
      <c r="H99" s="102"/>
      <c r="I99" s="105"/>
      <c r="J99" s="105"/>
      <c r="K99" s="105"/>
      <c r="L99" s="105"/>
      <c r="M99" s="105"/>
      <c r="N99" s="105"/>
      <c r="O99" s="105"/>
      <c r="P99" s="107"/>
      <c r="Q99" s="119"/>
      <c r="R99" s="135"/>
      <c r="S99" s="119"/>
      <c r="T99" s="119"/>
      <c r="U99" s="119"/>
      <c r="V99" s="119"/>
      <c r="W99" s="119"/>
      <c r="X99" s="107"/>
      <c r="Y99" s="119"/>
      <c r="Z99" s="119"/>
      <c r="AA99" s="119"/>
      <c r="AB99" s="119"/>
      <c r="AC99" s="119"/>
      <c r="AD99" s="119"/>
      <c r="AE99" s="119"/>
    </row>
    <row r="100" spans="1:31" s="97" customFormat="1" ht="15" customHeight="1" x14ac:dyDescent="0.25">
      <c r="A100" s="105"/>
      <c r="B100" s="105"/>
      <c r="C100" s="105"/>
      <c r="D100" s="105"/>
      <c r="E100" s="105"/>
      <c r="F100" s="105"/>
      <c r="G100" s="105"/>
      <c r="H100" s="102"/>
      <c r="I100" s="105"/>
      <c r="J100" s="105"/>
      <c r="K100" s="105"/>
      <c r="L100" s="105"/>
      <c r="M100" s="105"/>
      <c r="N100" s="105"/>
      <c r="O100" s="105"/>
      <c r="P100" s="107"/>
      <c r="Q100" s="149"/>
      <c r="R100" s="149"/>
      <c r="S100" s="119"/>
      <c r="T100" s="119"/>
      <c r="U100" s="119"/>
      <c r="V100" s="119"/>
      <c r="W100" s="119"/>
      <c r="X100" s="107"/>
      <c r="Y100" s="119"/>
      <c r="Z100" s="119"/>
      <c r="AA100" s="119"/>
      <c r="AB100" s="119"/>
      <c r="AC100" s="119"/>
      <c r="AD100" s="119"/>
      <c r="AE100" s="119"/>
    </row>
    <row r="101" spans="1:31" s="97" customFormat="1" ht="15" customHeight="1" x14ac:dyDescent="0.25">
      <c r="A101" s="105"/>
      <c r="B101" s="105"/>
      <c r="C101" s="105"/>
      <c r="D101" s="105"/>
      <c r="E101" s="105"/>
      <c r="F101" s="105"/>
      <c r="G101" s="105"/>
      <c r="H101" s="102"/>
      <c r="I101" s="105"/>
      <c r="J101" s="105"/>
      <c r="K101" s="105"/>
      <c r="L101" s="105"/>
      <c r="M101" s="105"/>
      <c r="N101" s="105"/>
      <c r="O101" s="105"/>
      <c r="P101" s="107"/>
      <c r="Q101" s="149"/>
      <c r="R101" s="149"/>
      <c r="S101" s="119"/>
      <c r="T101" s="119"/>
      <c r="U101" s="119"/>
      <c r="V101" s="119"/>
      <c r="W101" s="119"/>
      <c r="X101" s="107"/>
      <c r="Y101" s="119"/>
      <c r="Z101" s="119"/>
      <c r="AA101" s="119"/>
      <c r="AB101" s="119"/>
      <c r="AC101" s="119"/>
      <c r="AD101" s="119"/>
      <c r="AE101" s="119"/>
    </row>
    <row r="102" spans="1:31" s="97" customFormat="1" ht="15" customHeight="1" x14ac:dyDescent="0.25">
      <c r="A102" s="105"/>
      <c r="B102" s="105"/>
      <c r="C102" s="105"/>
      <c r="D102" s="105"/>
      <c r="E102" s="105"/>
      <c r="F102" s="105"/>
      <c r="G102" s="105"/>
      <c r="H102" s="102"/>
      <c r="I102" s="105"/>
      <c r="J102" s="105"/>
      <c r="K102" s="105"/>
      <c r="L102" s="105"/>
      <c r="M102" s="105"/>
      <c r="N102" s="105"/>
      <c r="O102" s="105"/>
      <c r="P102" s="107"/>
      <c r="Q102" s="149"/>
      <c r="R102" s="149"/>
      <c r="S102" s="119"/>
      <c r="T102" s="119"/>
      <c r="U102" s="119"/>
      <c r="V102" s="119"/>
      <c r="W102" s="119"/>
      <c r="X102" s="107"/>
      <c r="Y102" s="119"/>
      <c r="Z102" s="119"/>
      <c r="AA102" s="119"/>
      <c r="AB102" s="119"/>
      <c r="AC102" s="119"/>
      <c r="AD102" s="119"/>
      <c r="AE102" s="119"/>
    </row>
    <row r="103" spans="1:31" s="97" customFormat="1" ht="15" customHeight="1" x14ac:dyDescent="0.25">
      <c r="A103" s="105"/>
      <c r="B103" s="105"/>
      <c r="C103" s="105"/>
      <c r="D103" s="105"/>
      <c r="E103" s="105"/>
      <c r="F103" s="105"/>
      <c r="G103" s="105"/>
      <c r="H103" s="102"/>
      <c r="I103" s="105"/>
      <c r="J103" s="105"/>
      <c r="K103" s="105"/>
      <c r="L103" s="105"/>
      <c r="M103" s="105"/>
      <c r="N103" s="105"/>
      <c r="O103" s="105"/>
      <c r="P103" s="107"/>
      <c r="Q103" s="149"/>
      <c r="R103" s="149"/>
      <c r="S103" s="119"/>
      <c r="T103" s="119"/>
      <c r="U103" s="119"/>
      <c r="V103" s="119"/>
      <c r="W103" s="119"/>
      <c r="X103" s="107"/>
      <c r="Y103" s="119"/>
      <c r="Z103" s="119"/>
      <c r="AA103" s="119"/>
      <c r="AB103" s="119"/>
      <c r="AC103" s="119"/>
      <c r="AD103" s="119"/>
      <c r="AE103" s="119"/>
    </row>
    <row r="104" spans="1:31" s="97" customFormat="1" ht="15" customHeight="1" x14ac:dyDescent="0.25">
      <c r="A104" s="105"/>
      <c r="B104" s="105"/>
      <c r="C104" s="105"/>
      <c r="D104" s="105"/>
      <c r="E104" s="105"/>
      <c r="F104" s="105"/>
      <c r="G104" s="105"/>
      <c r="H104" s="102"/>
      <c r="I104" s="105"/>
      <c r="J104" s="105"/>
      <c r="K104" s="105"/>
      <c r="L104" s="105"/>
      <c r="M104" s="105"/>
      <c r="N104" s="105"/>
      <c r="O104" s="105"/>
      <c r="P104" s="107"/>
      <c r="Q104" s="149"/>
      <c r="R104" s="149"/>
      <c r="S104" s="119"/>
      <c r="T104" s="119"/>
      <c r="U104" s="119"/>
      <c r="V104" s="119"/>
      <c r="W104" s="119"/>
      <c r="X104" s="107"/>
      <c r="Y104" s="119"/>
      <c r="Z104" s="119"/>
      <c r="AA104" s="119"/>
      <c r="AB104" s="119"/>
      <c r="AC104" s="119"/>
      <c r="AD104" s="119"/>
      <c r="AE104" s="119"/>
    </row>
    <row r="105" spans="1:31" s="97" customFormat="1" ht="15" customHeight="1" x14ac:dyDescent="0.25">
      <c r="A105" s="105"/>
      <c r="B105" s="105"/>
      <c r="C105" s="105"/>
      <c r="D105" s="105"/>
      <c r="E105" s="105"/>
      <c r="F105" s="105"/>
      <c r="G105" s="105"/>
      <c r="H105" s="102"/>
      <c r="I105" s="105"/>
      <c r="J105" s="105"/>
      <c r="K105" s="105"/>
      <c r="L105" s="105"/>
      <c r="M105" s="105"/>
      <c r="N105" s="105"/>
      <c r="O105" s="105"/>
      <c r="P105" s="107"/>
      <c r="Q105" s="149"/>
      <c r="R105" s="149"/>
      <c r="S105" s="119"/>
      <c r="T105" s="119"/>
      <c r="U105" s="119"/>
      <c r="V105" s="119"/>
      <c r="W105" s="119"/>
      <c r="X105" s="107"/>
      <c r="Y105" s="119"/>
      <c r="Z105" s="119"/>
      <c r="AA105" s="119"/>
      <c r="AB105" s="119"/>
      <c r="AC105" s="119"/>
      <c r="AD105" s="119"/>
      <c r="AE105" s="119"/>
    </row>
    <row r="106" spans="1:31" s="97" customFormat="1" ht="15" customHeight="1" x14ac:dyDescent="0.25">
      <c r="A106" s="105"/>
      <c r="B106" s="105"/>
      <c r="C106" s="105"/>
      <c r="D106" s="105"/>
      <c r="E106" s="105"/>
      <c r="F106" s="105"/>
      <c r="G106" s="105"/>
      <c r="H106" s="102"/>
      <c r="I106" s="105"/>
      <c r="J106" s="105"/>
      <c r="K106" s="105"/>
      <c r="L106" s="105"/>
      <c r="M106" s="105"/>
      <c r="N106" s="105"/>
      <c r="O106" s="105"/>
      <c r="P106" s="107"/>
      <c r="Q106" s="149"/>
      <c r="R106" s="149"/>
      <c r="S106" s="119"/>
      <c r="T106" s="119"/>
      <c r="U106" s="119"/>
      <c r="V106" s="119"/>
      <c r="W106" s="119"/>
      <c r="X106" s="107"/>
      <c r="Y106" s="119"/>
      <c r="Z106" s="119"/>
      <c r="AA106" s="119"/>
      <c r="AB106" s="119"/>
      <c r="AC106" s="119"/>
      <c r="AD106" s="119"/>
      <c r="AE106" s="119"/>
    </row>
    <row r="107" spans="1:31" s="97" customFormat="1" ht="15" customHeight="1" x14ac:dyDescent="0.25">
      <c r="A107" s="105"/>
      <c r="B107" s="105"/>
      <c r="C107" s="105"/>
      <c r="D107" s="105"/>
      <c r="E107" s="105"/>
      <c r="F107" s="105"/>
      <c r="G107" s="105"/>
      <c r="H107" s="102"/>
      <c r="I107" s="105"/>
      <c r="J107" s="105"/>
      <c r="K107" s="105"/>
      <c r="L107" s="105"/>
      <c r="M107" s="105"/>
      <c r="N107" s="105"/>
      <c r="O107" s="105"/>
      <c r="P107" s="107"/>
      <c r="Q107" s="149"/>
      <c r="R107" s="149"/>
      <c r="S107" s="119"/>
      <c r="T107" s="119"/>
      <c r="U107" s="119"/>
      <c r="V107" s="119"/>
      <c r="W107" s="119"/>
      <c r="X107" s="107"/>
      <c r="Y107" s="119"/>
      <c r="Z107" s="119"/>
      <c r="AA107" s="119"/>
      <c r="AB107" s="119"/>
      <c r="AC107" s="119"/>
      <c r="AD107" s="119"/>
      <c r="AE107" s="119"/>
    </row>
    <row r="108" spans="1:31" s="97" customFormat="1" ht="15" customHeight="1" x14ac:dyDescent="0.25">
      <c r="A108" s="105"/>
      <c r="B108" s="105"/>
      <c r="C108" s="105"/>
      <c r="D108" s="105"/>
      <c r="E108" s="105"/>
      <c r="F108" s="105"/>
      <c r="G108" s="105"/>
      <c r="H108" s="102"/>
      <c r="I108" s="105"/>
      <c r="J108" s="105"/>
      <c r="K108" s="105"/>
      <c r="L108" s="105"/>
      <c r="M108" s="105"/>
      <c r="N108" s="105"/>
      <c r="O108" s="105"/>
      <c r="P108" s="107"/>
      <c r="Q108" s="149"/>
      <c r="R108" s="149"/>
      <c r="S108" s="119"/>
      <c r="T108" s="119"/>
      <c r="U108" s="119"/>
      <c r="V108" s="119"/>
      <c r="W108" s="119"/>
      <c r="X108" s="107"/>
      <c r="Y108" s="119"/>
      <c r="Z108" s="119"/>
      <c r="AA108" s="119"/>
      <c r="AB108" s="119"/>
      <c r="AC108" s="119"/>
      <c r="AD108" s="119"/>
      <c r="AE108" s="119"/>
    </row>
    <row r="109" spans="1:31" s="97" customFormat="1" ht="15" customHeight="1" x14ac:dyDescent="0.25">
      <c r="A109" s="105"/>
      <c r="B109" s="105"/>
      <c r="C109" s="105"/>
      <c r="D109" s="105"/>
      <c r="E109" s="105"/>
      <c r="F109" s="105"/>
      <c r="G109" s="105"/>
      <c r="H109" s="102"/>
      <c r="I109" s="105"/>
      <c r="J109" s="105"/>
      <c r="K109" s="105"/>
      <c r="L109" s="105"/>
      <c r="M109" s="105"/>
      <c r="N109" s="105"/>
      <c r="O109" s="105"/>
      <c r="P109" s="107"/>
      <c r="Q109" s="149"/>
      <c r="R109" s="149"/>
      <c r="S109" s="119"/>
      <c r="T109" s="119"/>
      <c r="U109" s="119"/>
      <c r="V109" s="119"/>
      <c r="W109" s="119"/>
      <c r="X109" s="107"/>
      <c r="Y109" s="119"/>
      <c r="Z109" s="119"/>
      <c r="AA109" s="119"/>
      <c r="AB109" s="119"/>
      <c r="AC109" s="119"/>
      <c r="AD109" s="119"/>
      <c r="AE109" s="119"/>
    </row>
    <row r="110" spans="1:31" s="97" customFormat="1" ht="15" customHeight="1" x14ac:dyDescent="0.25">
      <c r="A110" s="105"/>
      <c r="B110" s="105"/>
      <c r="C110" s="105"/>
      <c r="D110" s="105"/>
      <c r="E110" s="105"/>
      <c r="F110" s="105"/>
      <c r="G110" s="105"/>
      <c r="H110" s="102"/>
      <c r="I110" s="105"/>
      <c r="J110" s="105"/>
      <c r="K110" s="105"/>
      <c r="L110" s="105"/>
      <c r="M110" s="105"/>
      <c r="N110" s="105"/>
      <c r="O110" s="105"/>
      <c r="P110" s="107"/>
      <c r="Q110" s="119"/>
      <c r="R110" s="119"/>
      <c r="S110" s="119"/>
      <c r="T110" s="119"/>
      <c r="U110" s="119"/>
      <c r="V110" s="119"/>
      <c r="W110" s="119"/>
      <c r="X110" s="107"/>
      <c r="Y110" s="119"/>
      <c r="Z110" s="119"/>
      <c r="AA110" s="119"/>
      <c r="AB110" s="119"/>
      <c r="AC110" s="119"/>
      <c r="AD110" s="119"/>
      <c r="AE110" s="119"/>
    </row>
    <row r="111" spans="1:31" s="97" customFormat="1" ht="15" customHeight="1" x14ac:dyDescent="0.25">
      <c r="A111" s="105"/>
      <c r="B111" s="105"/>
      <c r="C111" s="105"/>
      <c r="D111" s="105"/>
      <c r="E111" s="105"/>
      <c r="F111" s="105"/>
      <c r="G111" s="105"/>
      <c r="H111" s="102"/>
      <c r="I111" s="105"/>
      <c r="J111" s="105"/>
      <c r="K111" s="105"/>
      <c r="L111" s="105"/>
      <c r="M111" s="105"/>
      <c r="N111" s="105"/>
      <c r="O111" s="105"/>
      <c r="P111" s="107"/>
      <c r="Q111" s="119"/>
      <c r="R111" s="119"/>
      <c r="S111" s="119"/>
      <c r="T111" s="119"/>
      <c r="U111" s="119"/>
      <c r="V111" s="119"/>
      <c r="W111" s="119"/>
      <c r="X111" s="107"/>
      <c r="Y111" s="119"/>
      <c r="Z111" s="119"/>
      <c r="AA111" s="119"/>
      <c r="AB111" s="119"/>
      <c r="AC111" s="119"/>
      <c r="AD111" s="119"/>
      <c r="AE111" s="119"/>
    </row>
    <row r="112" spans="1:31" s="97" customFormat="1" ht="15" customHeight="1" x14ac:dyDescent="0.25">
      <c r="A112" s="105"/>
      <c r="B112" s="105"/>
      <c r="C112" s="105"/>
      <c r="D112" s="105"/>
      <c r="E112" s="105"/>
      <c r="F112" s="105"/>
      <c r="G112" s="105"/>
      <c r="H112" s="102"/>
      <c r="I112" s="105"/>
      <c r="J112" s="105"/>
      <c r="K112" s="105"/>
      <c r="L112" s="105"/>
      <c r="M112" s="105"/>
      <c r="N112" s="105"/>
      <c r="O112" s="105"/>
      <c r="P112" s="107"/>
      <c r="Q112" s="119"/>
      <c r="R112" s="119"/>
      <c r="S112" s="119"/>
      <c r="T112" s="119"/>
      <c r="U112" s="119"/>
      <c r="V112" s="119"/>
      <c r="W112" s="119"/>
      <c r="X112" s="107"/>
      <c r="Y112" s="119"/>
      <c r="Z112" s="119"/>
      <c r="AA112" s="119"/>
      <c r="AB112" s="119"/>
      <c r="AC112" s="119"/>
      <c r="AD112" s="119"/>
      <c r="AE112" s="119"/>
    </row>
    <row r="113" spans="1:31" s="97" customFormat="1" ht="15" customHeight="1" x14ac:dyDescent="0.25">
      <c r="A113" s="105"/>
      <c r="B113" s="105"/>
      <c r="C113" s="105"/>
      <c r="D113" s="105"/>
      <c r="E113" s="105"/>
      <c r="F113" s="105"/>
      <c r="G113" s="105"/>
      <c r="H113" s="102"/>
      <c r="I113" s="105"/>
      <c r="J113" s="105"/>
      <c r="K113" s="105"/>
      <c r="L113" s="105"/>
      <c r="M113" s="105"/>
      <c r="N113" s="105"/>
      <c r="O113" s="105"/>
      <c r="P113" s="107"/>
      <c r="Q113" s="119"/>
      <c r="R113" s="119"/>
      <c r="S113" s="119"/>
      <c r="T113" s="119"/>
      <c r="U113" s="119"/>
      <c r="V113" s="119"/>
      <c r="W113" s="119"/>
      <c r="X113" s="107"/>
      <c r="Y113" s="119"/>
      <c r="Z113" s="119"/>
      <c r="AA113" s="119"/>
      <c r="AB113" s="119"/>
      <c r="AC113" s="119"/>
      <c r="AD113" s="119"/>
      <c r="AE113" s="119"/>
    </row>
    <row r="114" spans="1:31" s="97" customFormat="1" ht="15" customHeight="1" x14ac:dyDescent="0.25">
      <c r="A114" s="105"/>
      <c r="B114" s="105"/>
      <c r="C114" s="105"/>
      <c r="D114" s="105"/>
      <c r="E114" s="105"/>
      <c r="F114" s="105"/>
      <c r="G114" s="105"/>
      <c r="H114" s="102"/>
      <c r="I114" s="105"/>
      <c r="J114" s="105"/>
      <c r="K114" s="105"/>
      <c r="L114" s="105"/>
      <c r="M114" s="105"/>
      <c r="N114" s="105"/>
      <c r="O114" s="105"/>
      <c r="P114" s="107"/>
      <c r="Q114" s="119"/>
      <c r="R114" s="119"/>
      <c r="S114" s="119"/>
      <c r="T114" s="119"/>
      <c r="U114" s="119"/>
      <c r="V114" s="119"/>
      <c r="W114" s="119"/>
      <c r="X114" s="107"/>
      <c r="Y114" s="119"/>
      <c r="Z114" s="119"/>
      <c r="AA114" s="119"/>
      <c r="AB114" s="119"/>
      <c r="AC114" s="119"/>
      <c r="AD114" s="119"/>
      <c r="AE114" s="119"/>
    </row>
    <row r="115" spans="1:31" s="97" customFormat="1" ht="15" customHeight="1" x14ac:dyDescent="0.25">
      <c r="A115" s="105"/>
      <c r="B115" s="105"/>
      <c r="C115" s="105"/>
      <c r="D115" s="105"/>
      <c r="E115" s="105"/>
      <c r="F115" s="105"/>
      <c r="G115" s="105"/>
      <c r="H115" s="102"/>
      <c r="I115" s="105"/>
      <c r="J115" s="105"/>
      <c r="K115" s="105"/>
      <c r="L115" s="105"/>
      <c r="M115" s="105"/>
      <c r="N115" s="105"/>
      <c r="O115" s="105"/>
      <c r="P115" s="107"/>
      <c r="Q115" s="119"/>
      <c r="R115" s="119"/>
      <c r="S115" s="119"/>
      <c r="T115" s="119"/>
      <c r="U115" s="119"/>
      <c r="V115" s="119"/>
      <c r="W115" s="119"/>
      <c r="X115" s="107"/>
      <c r="Y115" s="119"/>
      <c r="Z115" s="119"/>
      <c r="AA115" s="119"/>
      <c r="AB115" s="119"/>
      <c r="AC115" s="119"/>
      <c r="AD115" s="119"/>
      <c r="AE115" s="119"/>
    </row>
    <row r="116" spans="1:31" s="97" customFormat="1" ht="15" customHeight="1" x14ac:dyDescent="0.25">
      <c r="A116" s="105"/>
      <c r="B116" s="105"/>
      <c r="C116" s="105"/>
      <c r="D116" s="105"/>
      <c r="E116" s="105"/>
      <c r="F116" s="105"/>
      <c r="G116" s="105"/>
      <c r="H116" s="102"/>
      <c r="I116" s="105"/>
      <c r="J116" s="105"/>
      <c r="K116" s="105"/>
      <c r="L116" s="105"/>
      <c r="M116" s="105"/>
      <c r="N116" s="105"/>
      <c r="O116" s="105"/>
      <c r="P116" s="107"/>
      <c r="Q116" s="119"/>
      <c r="R116" s="119"/>
      <c r="S116" s="119"/>
      <c r="T116" s="119"/>
      <c r="U116" s="119"/>
      <c r="V116" s="119"/>
      <c r="W116" s="119"/>
      <c r="X116" s="107"/>
      <c r="Y116" s="119"/>
      <c r="Z116" s="119"/>
      <c r="AA116" s="119"/>
      <c r="AB116" s="119"/>
      <c r="AC116" s="119"/>
      <c r="AD116" s="119"/>
      <c r="AE116" s="119"/>
    </row>
    <row r="117" spans="1:31" s="97" customFormat="1" ht="15" customHeight="1" x14ac:dyDescent="0.25">
      <c r="A117" s="105"/>
      <c r="B117" s="105"/>
      <c r="C117" s="105"/>
      <c r="D117" s="105"/>
      <c r="E117" s="105"/>
      <c r="F117" s="105"/>
      <c r="G117" s="105"/>
      <c r="H117" s="102"/>
      <c r="I117" s="105"/>
      <c r="J117" s="105"/>
      <c r="K117" s="105"/>
      <c r="L117" s="105"/>
      <c r="M117" s="105"/>
      <c r="N117" s="105"/>
      <c r="O117" s="105"/>
      <c r="P117" s="107"/>
      <c r="Q117" s="119"/>
      <c r="R117" s="119"/>
      <c r="S117" s="119"/>
      <c r="T117" s="119"/>
      <c r="U117" s="119"/>
      <c r="V117" s="119"/>
      <c r="W117" s="119"/>
      <c r="X117" s="107"/>
      <c r="Y117" s="119"/>
      <c r="Z117" s="119"/>
      <c r="AA117" s="119"/>
      <c r="AB117" s="119"/>
      <c r="AC117" s="119"/>
      <c r="AD117" s="119"/>
      <c r="AE117" s="119"/>
    </row>
    <row r="118" spans="1:31" s="97" customFormat="1" ht="15" customHeight="1" x14ac:dyDescent="0.25">
      <c r="A118" s="105"/>
      <c r="B118" s="105"/>
      <c r="C118" s="105"/>
      <c r="D118" s="105"/>
      <c r="E118" s="105"/>
      <c r="F118" s="105"/>
      <c r="G118" s="105"/>
      <c r="H118" s="102"/>
      <c r="I118" s="105"/>
      <c r="J118" s="105"/>
      <c r="K118" s="105"/>
      <c r="L118" s="105"/>
      <c r="M118" s="105"/>
      <c r="N118" s="105"/>
      <c r="O118" s="105"/>
      <c r="P118" s="107"/>
      <c r="Q118" s="119"/>
      <c r="R118" s="119"/>
      <c r="S118" s="119"/>
      <c r="T118" s="119"/>
      <c r="U118" s="119"/>
      <c r="V118" s="119"/>
      <c r="W118" s="119"/>
      <c r="X118" s="107"/>
      <c r="Y118" s="119"/>
      <c r="Z118" s="119"/>
      <c r="AA118" s="119"/>
      <c r="AB118" s="119"/>
      <c r="AC118" s="119"/>
      <c r="AD118" s="119"/>
      <c r="AE118" s="119"/>
    </row>
    <row r="119" spans="1:31" s="97" customFormat="1" ht="15" customHeight="1" x14ac:dyDescent="0.25">
      <c r="A119" s="105"/>
      <c r="B119" s="105"/>
      <c r="C119" s="105"/>
      <c r="D119" s="105"/>
      <c r="E119" s="105"/>
      <c r="F119" s="105"/>
      <c r="G119" s="105"/>
      <c r="H119" s="102"/>
      <c r="I119" s="105"/>
      <c r="J119" s="105"/>
      <c r="K119" s="105"/>
      <c r="L119" s="105"/>
      <c r="M119" s="105"/>
      <c r="N119" s="105"/>
      <c r="O119" s="105"/>
      <c r="P119" s="107"/>
      <c r="Q119" s="119"/>
      <c r="R119" s="119"/>
      <c r="S119" s="119"/>
      <c r="T119" s="119"/>
      <c r="U119" s="119"/>
      <c r="V119" s="119"/>
      <c r="W119" s="119"/>
      <c r="X119" s="107"/>
      <c r="Y119" s="119"/>
      <c r="Z119" s="119"/>
      <c r="AA119" s="119"/>
      <c r="AB119" s="119"/>
      <c r="AC119" s="119"/>
      <c r="AD119" s="119"/>
      <c r="AE119" s="119"/>
    </row>
    <row r="120" spans="1:31" s="97" customFormat="1" ht="15" customHeight="1" x14ac:dyDescent="0.25">
      <c r="A120" s="105"/>
      <c r="B120" s="105"/>
      <c r="C120" s="105"/>
      <c r="D120" s="105"/>
      <c r="E120" s="105"/>
      <c r="F120" s="105"/>
      <c r="G120" s="105"/>
      <c r="H120" s="102"/>
      <c r="I120" s="105"/>
      <c r="J120" s="105"/>
      <c r="K120" s="105"/>
      <c r="L120" s="105"/>
      <c r="M120" s="105"/>
      <c r="N120" s="105"/>
      <c r="O120" s="105"/>
      <c r="P120" s="107"/>
      <c r="Q120" s="119"/>
      <c r="R120" s="119"/>
      <c r="S120" s="119"/>
      <c r="T120" s="119"/>
      <c r="U120" s="119"/>
      <c r="V120" s="119"/>
      <c r="W120" s="119"/>
      <c r="X120" s="107"/>
      <c r="Y120" s="119"/>
      <c r="Z120" s="119"/>
      <c r="AA120" s="119"/>
      <c r="AB120" s="119"/>
      <c r="AC120" s="119"/>
      <c r="AD120" s="119"/>
      <c r="AE120" s="119"/>
    </row>
    <row r="121" spans="1:31" s="97" customFormat="1" ht="15" customHeight="1" x14ac:dyDescent="0.25">
      <c r="A121" s="105"/>
      <c r="B121" s="105"/>
      <c r="C121" s="105"/>
      <c r="D121" s="105"/>
      <c r="E121" s="105"/>
      <c r="F121" s="105"/>
      <c r="G121" s="105"/>
      <c r="H121" s="102"/>
      <c r="I121" s="105"/>
      <c r="J121" s="105"/>
      <c r="K121" s="105"/>
      <c r="L121" s="105"/>
      <c r="M121" s="105"/>
      <c r="N121" s="105"/>
      <c r="O121" s="105"/>
      <c r="P121" s="107"/>
      <c r="Q121" s="119"/>
      <c r="R121" s="119"/>
      <c r="S121" s="119"/>
      <c r="T121" s="119"/>
      <c r="U121" s="119"/>
      <c r="V121" s="119"/>
      <c r="W121" s="119"/>
      <c r="X121" s="107"/>
      <c r="Y121" s="119"/>
      <c r="Z121" s="119"/>
      <c r="AA121" s="119"/>
      <c r="AB121" s="119"/>
      <c r="AC121" s="119"/>
      <c r="AD121" s="119"/>
      <c r="AE121" s="119"/>
    </row>
    <row r="122" spans="1:31" s="97" customFormat="1" ht="15" customHeight="1" x14ac:dyDescent="0.25">
      <c r="A122" s="105"/>
      <c r="B122" s="105"/>
      <c r="C122" s="105"/>
      <c r="D122" s="105"/>
      <c r="E122" s="105"/>
      <c r="F122" s="105"/>
      <c r="G122" s="105"/>
      <c r="H122" s="102"/>
      <c r="I122" s="105"/>
      <c r="J122" s="105"/>
      <c r="K122" s="105"/>
      <c r="L122" s="105"/>
      <c r="M122" s="105"/>
      <c r="N122" s="105"/>
      <c r="O122" s="105"/>
      <c r="P122" s="107"/>
      <c r="Q122" s="119"/>
      <c r="R122" s="119"/>
      <c r="S122" s="119"/>
      <c r="T122" s="119"/>
      <c r="U122" s="119"/>
      <c r="V122" s="119"/>
      <c r="W122" s="119"/>
      <c r="X122" s="107"/>
      <c r="Y122" s="119"/>
      <c r="Z122" s="119"/>
      <c r="AA122" s="119"/>
      <c r="AB122" s="119"/>
      <c r="AC122" s="119"/>
      <c r="AD122" s="119"/>
      <c r="AE122" s="119"/>
    </row>
    <row r="123" spans="1:31" s="97" customFormat="1" ht="15" customHeight="1" x14ac:dyDescent="0.25">
      <c r="A123" s="105"/>
      <c r="B123" s="105"/>
      <c r="C123" s="105"/>
      <c r="D123" s="105"/>
      <c r="E123" s="105"/>
      <c r="F123" s="105"/>
      <c r="G123" s="105"/>
      <c r="H123" s="102"/>
      <c r="I123" s="105"/>
      <c r="J123" s="105"/>
      <c r="K123" s="105"/>
      <c r="L123" s="105"/>
      <c r="M123" s="105"/>
      <c r="N123" s="105"/>
      <c r="O123" s="105"/>
      <c r="P123" s="107"/>
      <c r="Q123" s="119"/>
      <c r="R123" s="119"/>
      <c r="S123" s="119"/>
      <c r="T123" s="119"/>
      <c r="U123" s="119"/>
      <c r="V123" s="119"/>
      <c r="W123" s="119"/>
      <c r="X123" s="107"/>
      <c r="Y123" s="119"/>
      <c r="Z123" s="119"/>
      <c r="AA123" s="119"/>
      <c r="AB123" s="119"/>
      <c r="AC123" s="119"/>
      <c r="AD123" s="119"/>
      <c r="AE123" s="119"/>
    </row>
    <row r="124" spans="1:31" s="97" customFormat="1" ht="15" customHeight="1" x14ac:dyDescent="0.25">
      <c r="A124" s="105"/>
      <c r="B124" s="105"/>
      <c r="C124" s="105"/>
      <c r="D124" s="105"/>
      <c r="E124" s="105"/>
      <c r="F124" s="105"/>
      <c r="G124" s="105"/>
      <c r="H124" s="102"/>
      <c r="I124" s="105"/>
      <c r="J124" s="105"/>
      <c r="K124" s="105"/>
      <c r="L124" s="105"/>
      <c r="M124" s="105"/>
      <c r="N124" s="105"/>
      <c r="O124" s="105"/>
      <c r="P124" s="107"/>
      <c r="Q124" s="119"/>
      <c r="R124" s="119"/>
      <c r="S124" s="119"/>
      <c r="T124" s="119"/>
      <c r="U124" s="119"/>
      <c r="V124" s="119"/>
      <c r="W124" s="119"/>
      <c r="X124" s="107"/>
      <c r="Y124" s="119"/>
      <c r="Z124" s="119"/>
      <c r="AA124" s="119"/>
      <c r="AB124" s="119"/>
      <c r="AC124" s="119"/>
      <c r="AD124" s="119"/>
      <c r="AE124" s="119"/>
    </row>
    <row r="125" spans="1:31" s="97" customFormat="1" ht="15" customHeight="1" x14ac:dyDescent="0.25">
      <c r="A125" s="105"/>
      <c r="B125" s="105"/>
      <c r="C125" s="105"/>
      <c r="D125" s="105"/>
      <c r="E125" s="105"/>
      <c r="F125" s="105"/>
      <c r="G125" s="105"/>
      <c r="H125" s="102"/>
      <c r="I125" s="105"/>
      <c r="J125" s="105"/>
      <c r="K125" s="105"/>
      <c r="L125" s="105"/>
      <c r="M125" s="105"/>
      <c r="N125" s="105"/>
      <c r="O125" s="105"/>
      <c r="P125" s="107"/>
      <c r="Q125" s="119"/>
      <c r="R125" s="119"/>
      <c r="S125" s="119"/>
      <c r="T125" s="119"/>
      <c r="U125" s="119"/>
      <c r="V125" s="119"/>
      <c r="W125" s="119"/>
      <c r="X125" s="107"/>
      <c r="Y125" s="119"/>
      <c r="Z125" s="119"/>
      <c r="AA125" s="119"/>
      <c r="AB125" s="119"/>
      <c r="AC125" s="119"/>
      <c r="AD125" s="119"/>
      <c r="AE125" s="119"/>
    </row>
    <row r="126" spans="1:31" s="97" customFormat="1" ht="15" customHeight="1" x14ac:dyDescent="0.25">
      <c r="A126" s="105"/>
      <c r="B126" s="105"/>
      <c r="C126" s="105"/>
      <c r="D126" s="105"/>
      <c r="E126" s="105"/>
      <c r="F126" s="105"/>
      <c r="G126" s="105"/>
      <c r="H126" s="102"/>
      <c r="I126" s="105"/>
      <c r="J126" s="105"/>
      <c r="K126" s="105"/>
      <c r="L126" s="105"/>
      <c r="M126" s="105"/>
      <c r="N126" s="105"/>
      <c r="O126" s="105"/>
      <c r="P126" s="107"/>
      <c r="Q126" s="119"/>
      <c r="R126" s="119"/>
      <c r="S126" s="119"/>
      <c r="T126" s="119"/>
      <c r="U126" s="119"/>
      <c r="V126" s="119"/>
      <c r="W126" s="119"/>
      <c r="X126" s="107"/>
      <c r="Y126" s="119"/>
      <c r="Z126" s="119"/>
      <c r="AA126" s="119"/>
      <c r="AB126" s="119"/>
      <c r="AC126" s="119"/>
      <c r="AD126" s="119"/>
      <c r="AE126" s="119"/>
    </row>
    <row r="127" spans="1:31" s="97" customFormat="1" ht="15" customHeight="1" x14ac:dyDescent="0.25">
      <c r="A127" s="105"/>
      <c r="B127" s="105"/>
      <c r="C127" s="105"/>
      <c r="D127" s="105"/>
      <c r="E127" s="105"/>
      <c r="F127" s="105"/>
      <c r="G127" s="105"/>
      <c r="H127" s="102"/>
      <c r="I127" s="105"/>
      <c r="J127" s="105"/>
      <c r="K127" s="105"/>
      <c r="L127" s="105"/>
      <c r="M127" s="105"/>
      <c r="N127" s="105"/>
      <c r="O127" s="105"/>
      <c r="P127" s="107"/>
      <c r="Q127" s="119"/>
      <c r="R127" s="119"/>
      <c r="S127" s="119"/>
      <c r="T127" s="119"/>
      <c r="U127" s="119"/>
      <c r="V127" s="119"/>
      <c r="W127" s="119"/>
      <c r="X127" s="107"/>
      <c r="Y127" s="119"/>
      <c r="Z127" s="119"/>
      <c r="AA127" s="119"/>
      <c r="AB127" s="119"/>
      <c r="AC127" s="119"/>
      <c r="AD127" s="119"/>
      <c r="AE127" s="119"/>
    </row>
    <row r="128" spans="1:31" s="97" customFormat="1" ht="15" customHeight="1" x14ac:dyDescent="0.25">
      <c r="A128" s="105"/>
      <c r="B128" s="105"/>
      <c r="C128" s="105"/>
      <c r="D128" s="105"/>
      <c r="E128" s="105"/>
      <c r="F128" s="105"/>
      <c r="G128" s="105"/>
      <c r="H128" s="102"/>
      <c r="I128" s="105"/>
      <c r="J128" s="105"/>
      <c r="K128" s="105"/>
      <c r="L128" s="105"/>
      <c r="M128" s="105"/>
      <c r="N128" s="105"/>
      <c r="O128" s="105"/>
      <c r="P128" s="107"/>
      <c r="Q128" s="119"/>
      <c r="R128" s="119"/>
      <c r="S128" s="119"/>
      <c r="T128" s="119"/>
      <c r="U128" s="119"/>
      <c r="V128" s="119"/>
      <c r="W128" s="119"/>
      <c r="X128" s="107"/>
      <c r="Y128" s="119"/>
      <c r="Z128" s="119"/>
      <c r="AA128" s="119"/>
      <c r="AB128" s="119"/>
      <c r="AC128" s="119"/>
      <c r="AD128" s="119"/>
      <c r="AE128" s="119"/>
    </row>
    <row r="129" spans="1:31" s="97" customFormat="1" ht="15" customHeight="1" x14ac:dyDescent="0.25">
      <c r="A129" s="105"/>
      <c r="B129" s="105"/>
      <c r="C129" s="105"/>
      <c r="D129" s="105"/>
      <c r="E129" s="105"/>
      <c r="F129" s="105"/>
      <c r="G129" s="105"/>
      <c r="H129" s="102"/>
      <c r="I129" s="105"/>
      <c r="J129" s="105"/>
      <c r="K129" s="105"/>
      <c r="L129" s="105"/>
      <c r="M129" s="105"/>
      <c r="N129" s="105"/>
      <c r="O129" s="105"/>
      <c r="P129" s="107"/>
      <c r="Q129" s="119"/>
      <c r="R129" s="119"/>
      <c r="S129" s="119"/>
      <c r="T129" s="119"/>
      <c r="U129" s="119"/>
      <c r="V129" s="119"/>
      <c r="W129" s="119"/>
      <c r="X129" s="107"/>
      <c r="Y129" s="119"/>
      <c r="Z129" s="119"/>
      <c r="AA129" s="119"/>
      <c r="AB129" s="119"/>
      <c r="AC129" s="119"/>
      <c r="AD129" s="119"/>
      <c r="AE129" s="119"/>
    </row>
    <row r="130" spans="1:31" s="97" customFormat="1" ht="15" customHeight="1" x14ac:dyDescent="0.25">
      <c r="A130" s="105"/>
      <c r="B130" s="105"/>
      <c r="C130" s="105"/>
      <c r="D130" s="105"/>
      <c r="E130" s="105"/>
      <c r="F130" s="105"/>
      <c r="G130" s="105"/>
      <c r="H130" s="102"/>
      <c r="I130" s="105"/>
      <c r="J130" s="105"/>
      <c r="K130" s="105"/>
      <c r="L130" s="105"/>
      <c r="M130" s="105"/>
      <c r="N130" s="105"/>
      <c r="O130" s="105"/>
      <c r="P130" s="107"/>
      <c r="Q130" s="119"/>
      <c r="R130" s="119"/>
      <c r="S130" s="119"/>
      <c r="T130" s="119"/>
      <c r="U130" s="119"/>
      <c r="V130" s="119"/>
      <c r="W130" s="119"/>
      <c r="X130" s="107"/>
      <c r="Y130" s="119"/>
      <c r="Z130" s="119"/>
      <c r="AA130" s="119"/>
      <c r="AB130" s="119"/>
      <c r="AC130" s="119"/>
      <c r="AD130" s="119"/>
      <c r="AE130" s="119"/>
    </row>
    <row r="131" spans="1:31" s="97" customFormat="1" ht="15" customHeight="1" x14ac:dyDescent="0.25">
      <c r="A131" s="105"/>
      <c r="B131" s="105"/>
      <c r="C131" s="105"/>
      <c r="D131" s="105"/>
      <c r="E131" s="105"/>
      <c r="F131" s="105"/>
      <c r="G131" s="105"/>
      <c r="H131" s="102"/>
      <c r="I131" s="105"/>
      <c r="J131" s="105"/>
      <c r="K131" s="105"/>
      <c r="L131" s="105"/>
      <c r="M131" s="105"/>
      <c r="N131" s="105"/>
      <c r="O131" s="105"/>
      <c r="P131" s="107"/>
      <c r="Q131" s="119"/>
      <c r="R131" s="119"/>
      <c r="S131" s="119"/>
      <c r="T131" s="119"/>
      <c r="U131" s="119"/>
      <c r="V131" s="119"/>
      <c r="W131" s="119"/>
      <c r="X131" s="107"/>
      <c r="Y131" s="119"/>
      <c r="Z131" s="119"/>
      <c r="AA131" s="119"/>
      <c r="AB131" s="119"/>
      <c r="AC131" s="119"/>
      <c r="AD131" s="119"/>
      <c r="AE131" s="119"/>
    </row>
    <row r="132" spans="1:31" s="97" customFormat="1" ht="15" customHeight="1" x14ac:dyDescent="0.25">
      <c r="A132" s="105"/>
      <c r="B132" s="105"/>
      <c r="C132" s="105"/>
      <c r="D132" s="105"/>
      <c r="E132" s="105"/>
      <c r="F132" s="105"/>
      <c r="G132" s="105"/>
      <c r="H132" s="102"/>
      <c r="I132" s="105"/>
      <c r="J132" s="105"/>
      <c r="K132" s="105"/>
      <c r="L132" s="105"/>
      <c r="M132" s="105"/>
      <c r="N132" s="105"/>
      <c r="O132" s="105"/>
      <c r="P132" s="107"/>
      <c r="Q132" s="119"/>
      <c r="R132" s="119"/>
      <c r="S132" s="119"/>
      <c r="T132" s="119"/>
      <c r="U132" s="119"/>
      <c r="V132" s="119"/>
      <c r="W132" s="119"/>
      <c r="X132" s="107"/>
      <c r="Y132" s="119"/>
      <c r="Z132" s="119"/>
      <c r="AA132" s="119"/>
      <c r="AB132" s="119"/>
      <c r="AC132" s="119"/>
      <c r="AD132" s="119"/>
      <c r="AE132" s="119"/>
    </row>
    <row r="133" spans="1:31" s="97" customFormat="1" ht="15" customHeight="1" x14ac:dyDescent="0.25">
      <c r="A133" s="105"/>
      <c r="B133" s="105"/>
      <c r="C133" s="105"/>
      <c r="D133" s="105"/>
      <c r="E133" s="105"/>
      <c r="F133" s="105"/>
      <c r="G133" s="105"/>
      <c r="H133" s="102"/>
      <c r="I133" s="105"/>
      <c r="J133" s="105"/>
      <c r="K133" s="105"/>
      <c r="L133" s="105"/>
      <c r="M133" s="105"/>
      <c r="N133" s="105"/>
      <c r="O133" s="105"/>
      <c r="P133" s="107"/>
      <c r="Q133" s="119"/>
      <c r="R133" s="119"/>
      <c r="S133" s="119"/>
      <c r="T133" s="119"/>
      <c r="U133" s="119"/>
      <c r="V133" s="119"/>
      <c r="W133" s="119"/>
      <c r="X133" s="107"/>
      <c r="Y133" s="119"/>
      <c r="Z133" s="119"/>
      <c r="AA133" s="119"/>
      <c r="AB133" s="119"/>
      <c r="AC133" s="119"/>
      <c r="AD133" s="119"/>
      <c r="AE133" s="119"/>
    </row>
    <row r="134" spans="1:31" s="97" customFormat="1" ht="15" customHeight="1" x14ac:dyDescent="0.25">
      <c r="A134" s="105"/>
      <c r="B134" s="105"/>
      <c r="C134" s="105"/>
      <c r="D134" s="105"/>
      <c r="E134" s="105"/>
      <c r="F134" s="105"/>
      <c r="G134" s="105"/>
      <c r="H134" s="102"/>
      <c r="I134" s="105"/>
      <c r="J134" s="105"/>
      <c r="K134" s="105"/>
      <c r="L134" s="105"/>
      <c r="M134" s="105"/>
      <c r="N134" s="105"/>
      <c r="O134" s="105"/>
      <c r="P134" s="107"/>
      <c r="Q134" s="119"/>
      <c r="R134" s="119"/>
      <c r="S134" s="119"/>
      <c r="T134" s="119"/>
      <c r="U134" s="119"/>
      <c r="V134" s="119"/>
      <c r="W134" s="119"/>
      <c r="X134" s="107"/>
      <c r="Y134" s="119"/>
      <c r="Z134" s="119"/>
      <c r="AA134" s="119"/>
      <c r="AB134" s="119"/>
      <c r="AC134" s="119"/>
      <c r="AD134" s="119"/>
      <c r="AE134" s="119"/>
    </row>
    <row r="135" spans="1:31" s="97" customFormat="1" ht="15" customHeight="1" x14ac:dyDescent="0.25">
      <c r="A135" s="105"/>
      <c r="B135" s="105"/>
      <c r="C135" s="105"/>
      <c r="D135" s="105"/>
      <c r="E135" s="105"/>
      <c r="F135" s="105"/>
      <c r="G135" s="105"/>
      <c r="H135" s="102"/>
      <c r="I135" s="105"/>
      <c r="J135" s="105"/>
      <c r="K135" s="105"/>
      <c r="L135" s="105"/>
      <c r="M135" s="105"/>
      <c r="N135" s="105"/>
      <c r="O135" s="105"/>
      <c r="P135" s="107"/>
      <c r="Q135" s="119"/>
      <c r="R135" s="119"/>
      <c r="S135" s="119"/>
      <c r="T135" s="119"/>
      <c r="U135" s="119"/>
      <c r="V135" s="119"/>
      <c r="W135" s="119"/>
      <c r="X135" s="107"/>
      <c r="Y135" s="119"/>
      <c r="Z135" s="119"/>
      <c r="AA135" s="119"/>
      <c r="AB135" s="119"/>
      <c r="AC135" s="119"/>
      <c r="AD135" s="119"/>
      <c r="AE135" s="119"/>
    </row>
    <row r="136" spans="1:31" s="97" customFormat="1" ht="15" customHeight="1" x14ac:dyDescent="0.25">
      <c r="A136" s="105"/>
      <c r="B136" s="105"/>
      <c r="C136" s="105"/>
      <c r="D136" s="105"/>
      <c r="E136" s="105"/>
      <c r="F136" s="105"/>
      <c r="G136" s="105"/>
      <c r="H136" s="102"/>
      <c r="I136" s="105"/>
      <c r="J136" s="105"/>
      <c r="K136" s="105"/>
      <c r="L136" s="105"/>
      <c r="M136" s="105"/>
      <c r="N136" s="105"/>
      <c r="O136" s="105"/>
      <c r="P136" s="107"/>
      <c r="Q136" s="119"/>
      <c r="R136" s="119"/>
      <c r="S136" s="119"/>
      <c r="T136" s="119"/>
      <c r="U136" s="119"/>
      <c r="V136" s="119"/>
      <c r="W136" s="119"/>
      <c r="X136" s="107"/>
      <c r="Y136" s="119"/>
      <c r="Z136" s="119"/>
      <c r="AA136" s="119"/>
      <c r="AB136" s="119"/>
      <c r="AC136" s="119"/>
      <c r="AD136" s="119"/>
      <c r="AE136" s="119"/>
    </row>
    <row r="137" spans="1:31" s="97" customFormat="1" ht="15" customHeight="1" x14ac:dyDescent="0.25">
      <c r="A137" s="105"/>
      <c r="B137" s="140"/>
      <c r="C137" s="105"/>
      <c r="D137" s="105"/>
      <c r="E137" s="105"/>
      <c r="F137" s="105"/>
      <c r="G137" s="105"/>
      <c r="H137" s="102"/>
      <c r="I137" s="105"/>
      <c r="J137" s="140"/>
      <c r="K137" s="105"/>
      <c r="L137" s="105"/>
      <c r="M137" s="105"/>
      <c r="N137" s="105"/>
      <c r="O137" s="105"/>
      <c r="P137" s="107"/>
      <c r="Q137" s="119"/>
      <c r="R137" s="119"/>
      <c r="S137" s="119"/>
      <c r="T137" s="119"/>
      <c r="U137" s="119"/>
      <c r="V137" s="119"/>
      <c r="W137" s="119"/>
      <c r="X137" s="107"/>
      <c r="Y137" s="119"/>
      <c r="Z137" s="150"/>
      <c r="AA137" s="119"/>
      <c r="AB137" s="119"/>
      <c r="AC137" s="119"/>
      <c r="AD137" s="119"/>
      <c r="AE137" s="119"/>
    </row>
    <row r="138" spans="1:31" s="97" customFormat="1" ht="15" customHeight="1" x14ac:dyDescent="0.25">
      <c r="A138" s="105"/>
      <c r="B138" s="140"/>
      <c r="C138" s="105"/>
      <c r="D138" s="105"/>
      <c r="E138" s="105"/>
      <c r="F138" s="105"/>
      <c r="G138" s="105"/>
      <c r="H138" s="102"/>
      <c r="I138" s="105"/>
      <c r="J138" s="140"/>
      <c r="K138" s="105"/>
      <c r="L138" s="105"/>
      <c r="M138" s="105"/>
      <c r="N138" s="105"/>
      <c r="O138" s="105"/>
      <c r="P138" s="107"/>
      <c r="Q138" s="119"/>
      <c r="R138" s="119"/>
      <c r="S138" s="119"/>
      <c r="T138" s="119"/>
      <c r="U138" s="119"/>
      <c r="V138" s="119"/>
      <c r="W138" s="119"/>
      <c r="X138" s="107"/>
      <c r="Y138" s="119"/>
      <c r="Z138" s="150"/>
      <c r="AA138" s="119"/>
      <c r="AB138" s="119"/>
      <c r="AC138" s="119"/>
      <c r="AD138" s="119"/>
      <c r="AE138" s="119"/>
    </row>
    <row r="139" spans="1:31" s="97" customFormat="1" ht="15" customHeight="1" x14ac:dyDescent="0.25">
      <c r="A139" s="105"/>
      <c r="B139" s="140"/>
      <c r="C139" s="105"/>
      <c r="D139" s="105"/>
      <c r="E139" s="105"/>
      <c r="F139" s="105"/>
      <c r="G139" s="105"/>
      <c r="H139" s="102"/>
      <c r="I139" s="105"/>
      <c r="J139" s="140"/>
      <c r="K139" s="105"/>
      <c r="L139" s="105"/>
      <c r="M139" s="105"/>
      <c r="N139" s="105"/>
      <c r="O139" s="105"/>
      <c r="P139" s="107"/>
      <c r="Q139" s="119"/>
      <c r="R139" s="119"/>
      <c r="S139" s="119"/>
      <c r="T139" s="119"/>
      <c r="U139" s="119"/>
      <c r="V139" s="119"/>
      <c r="W139" s="119"/>
      <c r="X139" s="107"/>
      <c r="Y139" s="119"/>
      <c r="Z139" s="150"/>
      <c r="AA139" s="119"/>
      <c r="AB139" s="119"/>
      <c r="AC139" s="119"/>
      <c r="AD139" s="119"/>
      <c r="AE139" s="119"/>
    </row>
    <row r="140" spans="1:31" s="97" customFormat="1" ht="15" customHeight="1" x14ac:dyDescent="0.25">
      <c r="A140" s="105"/>
      <c r="B140" s="140"/>
      <c r="C140" s="105"/>
      <c r="D140" s="105"/>
      <c r="E140" s="105"/>
      <c r="F140" s="105"/>
      <c r="G140" s="105"/>
      <c r="H140" s="102"/>
      <c r="I140" s="105"/>
      <c r="J140" s="140"/>
      <c r="K140" s="105"/>
      <c r="L140" s="105"/>
      <c r="M140" s="105"/>
      <c r="N140" s="105"/>
      <c r="O140" s="105"/>
      <c r="P140" s="107"/>
      <c r="Q140" s="119"/>
      <c r="R140" s="119"/>
      <c r="S140" s="119"/>
      <c r="T140" s="119"/>
      <c r="U140" s="119"/>
      <c r="V140" s="119"/>
      <c r="W140" s="119"/>
      <c r="X140" s="107"/>
      <c r="Y140" s="119"/>
      <c r="Z140" s="150"/>
      <c r="AA140" s="119"/>
      <c r="AB140" s="119"/>
      <c r="AC140" s="119"/>
      <c r="AD140" s="119"/>
      <c r="AE140" s="119"/>
    </row>
    <row r="141" spans="1:31" s="97" customFormat="1" ht="15" customHeight="1" x14ac:dyDescent="0.25">
      <c r="A141" s="105"/>
      <c r="B141" s="140"/>
      <c r="C141" s="105"/>
      <c r="D141" s="105"/>
      <c r="E141" s="105"/>
      <c r="F141" s="105"/>
      <c r="G141" s="105"/>
      <c r="H141" s="102"/>
      <c r="I141" s="105"/>
      <c r="J141" s="140"/>
      <c r="K141" s="105"/>
      <c r="L141" s="105"/>
      <c r="M141" s="105"/>
      <c r="N141" s="105"/>
      <c r="O141" s="105"/>
      <c r="P141" s="107"/>
      <c r="Q141" s="119"/>
      <c r="R141" s="119"/>
      <c r="S141" s="119"/>
      <c r="T141" s="119"/>
      <c r="U141" s="119"/>
      <c r="V141" s="119"/>
      <c r="W141" s="119"/>
      <c r="X141" s="107"/>
      <c r="Y141" s="119"/>
      <c r="Z141" s="150"/>
      <c r="AA141" s="119"/>
      <c r="AB141" s="119"/>
      <c r="AC141" s="119"/>
      <c r="AD141" s="119"/>
      <c r="AE141" s="119"/>
    </row>
    <row r="142" spans="1:31" s="97" customFormat="1" ht="15" customHeight="1" x14ac:dyDescent="0.25">
      <c r="A142" s="105"/>
      <c r="B142" s="140"/>
      <c r="C142" s="105"/>
      <c r="D142" s="105"/>
      <c r="E142" s="105"/>
      <c r="F142" s="105"/>
      <c r="G142" s="105"/>
      <c r="H142" s="102"/>
      <c r="I142" s="105"/>
      <c r="J142" s="140"/>
      <c r="K142" s="105"/>
      <c r="L142" s="105"/>
      <c r="M142" s="105"/>
      <c r="N142" s="105"/>
      <c r="O142" s="105"/>
      <c r="P142" s="107"/>
      <c r="Q142" s="119"/>
      <c r="R142" s="119"/>
      <c r="S142" s="119"/>
      <c r="T142" s="119"/>
      <c r="U142" s="119"/>
      <c r="V142" s="119"/>
      <c r="W142" s="119"/>
      <c r="X142" s="107"/>
      <c r="Y142" s="119"/>
      <c r="Z142" s="150"/>
      <c r="AA142" s="119"/>
      <c r="AB142" s="119"/>
      <c r="AC142" s="119"/>
      <c r="AD142" s="119"/>
      <c r="AE142" s="119"/>
    </row>
    <row r="143" spans="1:31" s="97" customFormat="1" ht="15" customHeight="1" x14ac:dyDescent="0.25">
      <c r="A143" s="105"/>
      <c r="B143" s="140"/>
      <c r="C143" s="105"/>
      <c r="D143" s="105"/>
      <c r="E143" s="105"/>
      <c r="F143" s="105"/>
      <c r="G143" s="105"/>
      <c r="H143" s="102"/>
      <c r="I143" s="105"/>
      <c r="J143" s="140"/>
      <c r="K143" s="105"/>
      <c r="L143" s="105"/>
      <c r="M143" s="105"/>
      <c r="N143" s="105"/>
      <c r="O143" s="105"/>
      <c r="P143" s="107"/>
      <c r="Q143" s="119"/>
      <c r="R143" s="119"/>
      <c r="S143" s="119"/>
      <c r="T143" s="119"/>
      <c r="U143" s="119"/>
      <c r="V143" s="119"/>
      <c r="W143" s="119"/>
      <c r="X143" s="107"/>
      <c r="Y143" s="119"/>
      <c r="Z143" s="150"/>
      <c r="AA143" s="119"/>
      <c r="AB143" s="119"/>
      <c r="AC143" s="119"/>
      <c r="AD143" s="119"/>
      <c r="AE143" s="119"/>
    </row>
    <row r="144" spans="1:31" s="97" customFormat="1" ht="15" customHeight="1" x14ac:dyDescent="0.25">
      <c r="A144" s="105"/>
      <c r="B144" s="140"/>
      <c r="C144" s="105"/>
      <c r="D144" s="105"/>
      <c r="E144" s="105"/>
      <c r="F144" s="105"/>
      <c r="G144" s="105"/>
      <c r="H144" s="102"/>
      <c r="I144" s="105"/>
      <c r="J144" s="140"/>
      <c r="K144" s="105"/>
      <c r="L144" s="105"/>
      <c r="M144" s="105"/>
      <c r="N144" s="105"/>
      <c r="O144" s="105"/>
      <c r="P144" s="107"/>
      <c r="Q144" s="119"/>
      <c r="R144" s="119"/>
      <c r="S144" s="119"/>
      <c r="T144" s="119"/>
      <c r="U144" s="119"/>
      <c r="V144" s="119"/>
      <c r="W144" s="119"/>
      <c r="X144" s="107"/>
      <c r="Y144" s="119"/>
      <c r="Z144" s="150"/>
      <c r="AA144" s="119"/>
      <c r="AB144" s="119"/>
      <c r="AC144" s="119"/>
      <c r="AD144" s="119"/>
      <c r="AE144" s="119"/>
    </row>
    <row r="145" spans="1:31" s="97" customFormat="1" ht="15" customHeight="1" x14ac:dyDescent="0.25">
      <c r="A145" s="105"/>
      <c r="B145" s="140"/>
      <c r="C145" s="105"/>
      <c r="D145" s="105"/>
      <c r="E145" s="105"/>
      <c r="F145" s="105"/>
      <c r="G145" s="105"/>
      <c r="H145" s="102"/>
      <c r="I145" s="105"/>
      <c r="J145" s="140"/>
      <c r="K145" s="105"/>
      <c r="L145" s="105"/>
      <c r="M145" s="105"/>
      <c r="N145" s="105"/>
      <c r="O145" s="105"/>
      <c r="P145" s="107"/>
      <c r="Q145" s="119"/>
      <c r="R145" s="119"/>
      <c r="S145" s="119"/>
      <c r="T145" s="119"/>
      <c r="U145" s="119"/>
      <c r="V145" s="119"/>
      <c r="W145" s="119"/>
      <c r="X145" s="107"/>
      <c r="Y145" s="119"/>
      <c r="Z145" s="150"/>
      <c r="AA145" s="119"/>
      <c r="AB145" s="119"/>
      <c r="AC145" s="119"/>
      <c r="AD145" s="119"/>
      <c r="AE145" s="119"/>
    </row>
    <row r="146" spans="1:31" s="97" customFormat="1" ht="15" customHeight="1" x14ac:dyDescent="0.25">
      <c r="A146" s="105"/>
      <c r="B146" s="140"/>
      <c r="C146" s="105"/>
      <c r="D146" s="105"/>
      <c r="E146" s="105"/>
      <c r="F146" s="105"/>
      <c r="G146" s="105"/>
      <c r="H146" s="102"/>
      <c r="I146" s="105"/>
      <c r="J146" s="140"/>
      <c r="K146" s="105"/>
      <c r="L146" s="105"/>
      <c r="M146" s="105"/>
      <c r="N146" s="105"/>
      <c r="O146" s="105"/>
      <c r="P146" s="107"/>
      <c r="Q146" s="119"/>
      <c r="R146" s="119"/>
      <c r="S146" s="119"/>
      <c r="T146" s="119"/>
      <c r="U146" s="119"/>
      <c r="V146" s="119"/>
      <c r="W146" s="119"/>
      <c r="X146" s="107"/>
      <c r="Y146" s="119"/>
      <c r="Z146" s="150"/>
      <c r="AA146" s="119"/>
      <c r="AB146" s="119"/>
      <c r="AC146" s="119"/>
      <c r="AD146" s="119"/>
      <c r="AE146" s="119"/>
    </row>
    <row r="147" spans="1:31" s="97" customFormat="1" ht="15" customHeight="1" x14ac:dyDescent="0.25">
      <c r="A147" s="105"/>
      <c r="B147" s="140"/>
      <c r="C147" s="105"/>
      <c r="D147" s="105"/>
      <c r="E147" s="105"/>
      <c r="F147" s="105"/>
      <c r="G147" s="105"/>
      <c r="H147" s="102"/>
      <c r="I147" s="105"/>
      <c r="J147" s="140"/>
      <c r="K147" s="105"/>
      <c r="L147" s="105"/>
      <c r="M147" s="105"/>
      <c r="N147" s="105"/>
      <c r="O147" s="105"/>
      <c r="P147" s="107"/>
      <c r="Q147" s="119"/>
      <c r="R147" s="119"/>
      <c r="S147" s="119"/>
      <c r="T147" s="119"/>
      <c r="U147" s="119"/>
      <c r="V147" s="119"/>
      <c r="W147" s="119"/>
      <c r="X147" s="107"/>
      <c r="Y147" s="119"/>
      <c r="Z147" s="150"/>
      <c r="AA147" s="119"/>
      <c r="AB147" s="119"/>
      <c r="AC147" s="119"/>
      <c r="AD147" s="119"/>
      <c r="AE147" s="119"/>
    </row>
    <row r="148" spans="1:31" s="97" customFormat="1" ht="15" customHeight="1" x14ac:dyDescent="0.25">
      <c r="A148" s="151"/>
      <c r="B148" s="105"/>
      <c r="C148" s="105"/>
      <c r="D148" s="105"/>
      <c r="E148" s="105"/>
      <c r="F148" s="105"/>
      <c r="G148" s="105"/>
      <c r="H148" s="102"/>
      <c r="I148" s="151"/>
      <c r="J148" s="105"/>
      <c r="K148" s="105"/>
      <c r="L148" s="105"/>
      <c r="M148" s="105"/>
      <c r="N148" s="105"/>
      <c r="O148" s="105"/>
      <c r="P148" s="107"/>
      <c r="Q148" s="119"/>
      <c r="R148" s="119"/>
      <c r="S148" s="119"/>
      <c r="T148" s="119"/>
      <c r="U148" s="119"/>
      <c r="V148" s="119"/>
      <c r="W148" s="119"/>
      <c r="X148" s="107"/>
      <c r="Y148" s="152"/>
      <c r="Z148" s="119"/>
      <c r="AA148" s="119"/>
      <c r="AB148" s="119"/>
      <c r="AC148" s="119"/>
      <c r="AD148" s="119"/>
      <c r="AE148" s="119"/>
    </row>
    <row r="149" spans="1:31" s="97" customFormat="1" ht="15" customHeight="1" x14ac:dyDescent="0.25">
      <c r="A149" s="105"/>
      <c r="B149" s="105"/>
      <c r="C149" s="105"/>
      <c r="D149" s="105"/>
      <c r="E149" s="105"/>
      <c r="F149" s="105"/>
      <c r="G149" s="105"/>
      <c r="H149" s="102"/>
      <c r="I149" s="105"/>
      <c r="J149" s="105"/>
      <c r="K149" s="105"/>
      <c r="L149" s="105"/>
      <c r="M149" s="105"/>
      <c r="N149" s="105"/>
      <c r="O149" s="105"/>
      <c r="P149" s="107"/>
      <c r="Q149" s="119"/>
      <c r="R149" s="119"/>
      <c r="S149" s="119"/>
      <c r="T149" s="119"/>
      <c r="U149" s="119"/>
      <c r="V149" s="119"/>
      <c r="W149" s="119"/>
      <c r="X149" s="107"/>
      <c r="Y149" s="119"/>
      <c r="Z149" s="119"/>
      <c r="AA149" s="119"/>
      <c r="AB149" s="119"/>
      <c r="AC149" s="119"/>
      <c r="AD149" s="119"/>
      <c r="AE149" s="119"/>
    </row>
    <row r="150" spans="1:31" s="97" customFormat="1" ht="15" customHeight="1" x14ac:dyDescent="0.25">
      <c r="A150" s="105"/>
      <c r="B150" s="105"/>
      <c r="C150" s="105"/>
      <c r="D150" s="105"/>
      <c r="E150" s="105"/>
      <c r="F150" s="105"/>
      <c r="G150" s="105"/>
      <c r="H150" s="102"/>
      <c r="I150" s="105"/>
      <c r="J150" s="105"/>
      <c r="K150" s="105"/>
      <c r="L150" s="105"/>
      <c r="M150" s="105"/>
      <c r="N150" s="105"/>
      <c r="O150" s="105"/>
      <c r="P150" s="107"/>
      <c r="Q150" s="119"/>
      <c r="R150" s="150"/>
      <c r="S150" s="119"/>
      <c r="T150" s="119"/>
      <c r="U150" s="119"/>
      <c r="V150" s="119"/>
      <c r="W150" s="119"/>
      <c r="X150" s="107"/>
      <c r="Y150" s="119"/>
      <c r="Z150" s="119"/>
      <c r="AA150" s="119"/>
      <c r="AB150" s="119"/>
      <c r="AC150" s="119"/>
      <c r="AD150" s="119"/>
      <c r="AE150" s="119"/>
    </row>
    <row r="151" spans="1:31" s="97" customFormat="1" ht="15" customHeight="1" x14ac:dyDescent="0.25">
      <c r="A151" s="105"/>
      <c r="B151" s="105"/>
      <c r="C151" s="105"/>
      <c r="D151" s="105"/>
      <c r="E151" s="105"/>
      <c r="F151" s="105"/>
      <c r="G151" s="105"/>
      <c r="H151" s="102"/>
      <c r="I151" s="105"/>
      <c r="J151" s="105"/>
      <c r="K151" s="105"/>
      <c r="L151" s="105"/>
      <c r="M151" s="105"/>
      <c r="N151" s="105"/>
      <c r="O151" s="105"/>
      <c r="P151" s="107"/>
      <c r="Q151" s="119"/>
      <c r="R151" s="150"/>
      <c r="S151" s="119"/>
      <c r="T151" s="119"/>
      <c r="U151" s="119"/>
      <c r="V151" s="119"/>
      <c r="W151" s="119"/>
      <c r="X151" s="107"/>
      <c r="Y151" s="119"/>
      <c r="Z151" s="119"/>
      <c r="AA151" s="119"/>
      <c r="AB151" s="119"/>
      <c r="AC151" s="119"/>
      <c r="AD151" s="119"/>
      <c r="AE151" s="119"/>
    </row>
    <row r="152" spans="1:31" s="97" customFormat="1" ht="15" customHeight="1" x14ac:dyDescent="0.25">
      <c r="A152" s="153"/>
      <c r="B152" s="153"/>
      <c r="C152" s="153"/>
      <c r="D152" s="153"/>
      <c r="E152" s="153"/>
      <c r="F152" s="153"/>
      <c r="G152" s="153"/>
      <c r="H152" s="107"/>
      <c r="I152" s="153"/>
      <c r="J152" s="153"/>
      <c r="K152" s="153"/>
      <c r="L152" s="153"/>
      <c r="M152" s="153"/>
      <c r="N152" s="153"/>
      <c r="O152" s="153"/>
      <c r="P152" s="107"/>
      <c r="Q152" s="119"/>
      <c r="R152" s="150"/>
      <c r="S152" s="119"/>
      <c r="T152" s="119"/>
      <c r="U152" s="119"/>
      <c r="V152" s="119"/>
      <c r="W152" s="119"/>
      <c r="X152" s="107"/>
      <c r="Y152" s="119"/>
      <c r="Z152" s="119"/>
      <c r="AA152" s="119"/>
      <c r="AB152" s="119"/>
      <c r="AC152" s="119"/>
      <c r="AD152" s="119"/>
      <c r="AE152" s="119"/>
    </row>
    <row r="153" spans="1:31" s="97" customFormat="1" ht="15" customHeight="1" x14ac:dyDescent="0.25">
      <c r="A153" s="153"/>
      <c r="B153" s="153"/>
      <c r="C153" s="153"/>
      <c r="D153" s="153"/>
      <c r="E153" s="153"/>
      <c r="F153" s="153"/>
      <c r="G153" s="153"/>
      <c r="H153" s="107"/>
      <c r="I153" s="153"/>
      <c r="J153" s="153"/>
      <c r="K153" s="153"/>
      <c r="L153" s="153"/>
      <c r="M153" s="153"/>
      <c r="N153" s="153"/>
      <c r="O153" s="153"/>
      <c r="P153" s="107"/>
      <c r="Q153" s="119"/>
      <c r="R153" s="150"/>
      <c r="S153" s="119"/>
      <c r="T153" s="119"/>
      <c r="U153" s="119"/>
      <c r="V153" s="119"/>
      <c r="W153" s="119"/>
      <c r="X153" s="107"/>
      <c r="Y153" s="119"/>
      <c r="Z153" s="119"/>
      <c r="AA153" s="119"/>
      <c r="AB153" s="119"/>
      <c r="AC153" s="119"/>
      <c r="AD153" s="119"/>
      <c r="AE153" s="119"/>
    </row>
    <row r="154" spans="1:31" s="97" customFormat="1" ht="15" customHeight="1" x14ac:dyDescent="0.25">
      <c r="A154" s="153"/>
      <c r="B154" s="153"/>
      <c r="C154" s="153"/>
      <c r="D154" s="153"/>
      <c r="E154" s="153"/>
      <c r="F154" s="153"/>
      <c r="G154" s="153"/>
      <c r="H154" s="107"/>
      <c r="I154" s="153"/>
      <c r="J154" s="153"/>
      <c r="K154" s="153"/>
      <c r="L154" s="153"/>
      <c r="M154" s="153"/>
      <c r="N154" s="153"/>
      <c r="O154" s="153"/>
      <c r="P154" s="107"/>
      <c r="Q154" s="119"/>
      <c r="R154" s="150"/>
      <c r="S154" s="119"/>
      <c r="T154" s="119"/>
      <c r="U154" s="119"/>
      <c r="V154" s="119"/>
      <c r="W154" s="119"/>
      <c r="X154" s="107"/>
      <c r="Y154" s="119"/>
      <c r="Z154" s="119"/>
      <c r="AA154" s="119"/>
      <c r="AB154" s="119"/>
      <c r="AC154" s="119"/>
      <c r="AD154" s="119"/>
      <c r="AE154" s="119"/>
    </row>
    <row r="155" spans="1:31" s="97" customFormat="1" ht="15" customHeight="1" x14ac:dyDescent="0.25">
      <c r="A155" s="153"/>
      <c r="B155" s="153"/>
      <c r="C155" s="153"/>
      <c r="D155" s="153"/>
      <c r="E155" s="153"/>
      <c r="F155" s="153"/>
      <c r="G155" s="153"/>
      <c r="H155" s="107"/>
      <c r="I155" s="153"/>
      <c r="J155" s="153"/>
      <c r="K155" s="153"/>
      <c r="L155" s="153"/>
      <c r="M155" s="153"/>
      <c r="N155" s="153"/>
      <c r="O155" s="153"/>
      <c r="P155" s="107"/>
      <c r="Q155" s="119"/>
      <c r="R155" s="150"/>
      <c r="S155" s="119"/>
      <c r="T155" s="119"/>
      <c r="U155" s="119"/>
      <c r="V155" s="119"/>
      <c r="W155" s="119"/>
      <c r="X155" s="107"/>
      <c r="Y155" s="119"/>
      <c r="Z155" s="119"/>
      <c r="AA155" s="119"/>
      <c r="AB155" s="119"/>
      <c r="AC155" s="119"/>
      <c r="AD155" s="119"/>
      <c r="AE155" s="119"/>
    </row>
    <row r="156" spans="1:31" s="97" customFormat="1" ht="15" customHeight="1" x14ac:dyDescent="0.25">
      <c r="A156" s="153"/>
      <c r="B156" s="153"/>
      <c r="C156" s="153"/>
      <c r="D156" s="153"/>
      <c r="E156" s="153"/>
      <c r="F156" s="153"/>
      <c r="G156" s="153"/>
      <c r="H156" s="107"/>
      <c r="I156" s="153"/>
      <c r="J156" s="153"/>
      <c r="K156" s="153"/>
      <c r="L156" s="153"/>
      <c r="M156" s="153"/>
      <c r="N156" s="153"/>
      <c r="O156" s="153"/>
      <c r="P156" s="107"/>
      <c r="Q156" s="119"/>
      <c r="R156" s="150"/>
      <c r="S156" s="119"/>
      <c r="T156" s="119"/>
      <c r="U156" s="119"/>
      <c r="V156" s="119"/>
      <c r="W156" s="119"/>
      <c r="X156" s="107"/>
      <c r="Y156" s="119"/>
      <c r="Z156" s="119"/>
      <c r="AA156" s="119"/>
      <c r="AB156" s="119"/>
      <c r="AC156" s="119"/>
      <c r="AD156" s="119"/>
      <c r="AE156" s="119"/>
    </row>
    <row r="157" spans="1:31" s="97" customFormat="1" ht="15" customHeight="1" x14ac:dyDescent="0.25">
      <c r="A157" s="153"/>
      <c r="B157" s="153"/>
      <c r="C157" s="153"/>
      <c r="D157" s="153"/>
      <c r="E157" s="153"/>
      <c r="F157" s="153"/>
      <c r="G157" s="153"/>
      <c r="H157" s="107"/>
      <c r="I157" s="153"/>
      <c r="J157" s="153"/>
      <c r="K157" s="153"/>
      <c r="L157" s="153"/>
      <c r="M157" s="153"/>
      <c r="N157" s="153"/>
      <c r="O157" s="153"/>
      <c r="P157" s="107"/>
      <c r="Q157" s="119"/>
      <c r="R157" s="150"/>
      <c r="S157" s="119"/>
      <c r="T157" s="119"/>
      <c r="U157" s="119"/>
      <c r="V157" s="119"/>
      <c r="W157" s="119"/>
      <c r="X157" s="107"/>
      <c r="Y157" s="119"/>
      <c r="Z157" s="119"/>
      <c r="AA157" s="119"/>
      <c r="AB157" s="119"/>
      <c r="AC157" s="119"/>
      <c r="AD157" s="119"/>
      <c r="AE157" s="119"/>
    </row>
    <row r="158" spans="1:31" s="97" customFormat="1" ht="15" customHeight="1" x14ac:dyDescent="0.25">
      <c r="A158" s="153"/>
      <c r="B158" s="153"/>
      <c r="C158" s="153"/>
      <c r="D158" s="107"/>
      <c r="E158" s="107"/>
      <c r="F158" s="107"/>
      <c r="G158" s="107"/>
      <c r="H158" s="107"/>
      <c r="I158" s="153"/>
      <c r="J158" s="153"/>
      <c r="K158" s="153"/>
      <c r="L158" s="107"/>
      <c r="M158" s="107"/>
      <c r="N158" s="107"/>
      <c r="O158" s="107"/>
      <c r="P158" s="107"/>
      <c r="Q158" s="119"/>
      <c r="R158" s="150"/>
      <c r="S158" s="119"/>
      <c r="T158" s="119"/>
      <c r="U158" s="119"/>
      <c r="V158" s="119"/>
      <c r="W158" s="119"/>
      <c r="X158" s="107"/>
      <c r="Y158" s="119"/>
      <c r="Z158" s="119"/>
      <c r="AA158" s="119"/>
      <c r="AB158" s="107"/>
      <c r="AC158" s="107"/>
      <c r="AD158" s="107"/>
      <c r="AE158" s="107"/>
    </row>
    <row r="159" spans="1:31" s="97" customFormat="1" ht="15" customHeight="1" x14ac:dyDescent="0.25">
      <c r="A159" s="153"/>
      <c r="B159" s="153"/>
      <c r="C159" s="153"/>
      <c r="D159" s="107"/>
      <c r="E159" s="107"/>
      <c r="F159" s="107"/>
      <c r="G159" s="107"/>
      <c r="H159" s="107"/>
      <c r="I159" s="153"/>
      <c r="J159" s="153"/>
      <c r="K159" s="153"/>
      <c r="L159" s="107"/>
      <c r="M159" s="107"/>
      <c r="N159" s="107"/>
      <c r="O159" s="107"/>
      <c r="P159" s="107"/>
      <c r="Q159" s="119"/>
      <c r="R159" s="150"/>
      <c r="S159" s="119"/>
      <c r="T159" s="119"/>
      <c r="U159" s="119"/>
      <c r="V159" s="119"/>
      <c r="W159" s="119"/>
      <c r="X159" s="107"/>
      <c r="Y159" s="119"/>
      <c r="Z159" s="119"/>
      <c r="AA159" s="119"/>
      <c r="AB159" s="107"/>
      <c r="AC159" s="107"/>
      <c r="AD159" s="107"/>
      <c r="AE159" s="107"/>
    </row>
    <row r="160" spans="1:31" s="97" customFormat="1" ht="15" customHeight="1" x14ac:dyDescent="0.25">
      <c r="A160" s="153"/>
      <c r="B160" s="153"/>
      <c r="C160" s="153"/>
      <c r="D160" s="107"/>
      <c r="E160" s="107"/>
      <c r="F160" s="107"/>
      <c r="G160" s="107"/>
      <c r="H160" s="107"/>
      <c r="I160" s="153"/>
      <c r="J160" s="153"/>
      <c r="K160" s="153"/>
      <c r="L160" s="107"/>
      <c r="M160" s="107"/>
      <c r="N160" s="107"/>
      <c r="O160" s="107"/>
      <c r="P160" s="107"/>
      <c r="Q160" s="119"/>
      <c r="R160" s="150"/>
      <c r="S160" s="119"/>
      <c r="T160" s="119"/>
      <c r="U160" s="119"/>
      <c r="V160" s="119"/>
      <c r="W160" s="119"/>
      <c r="X160" s="107"/>
      <c r="Y160" s="119"/>
      <c r="Z160" s="119"/>
      <c r="AA160" s="119"/>
      <c r="AB160" s="107"/>
      <c r="AC160" s="107"/>
      <c r="AD160" s="107"/>
      <c r="AE160" s="107"/>
    </row>
    <row r="161" spans="1:31" s="97" customFormat="1" ht="15" customHeight="1" x14ac:dyDescent="0.25">
      <c r="A161" s="153"/>
      <c r="B161" s="153"/>
      <c r="C161" s="153"/>
      <c r="D161" s="107"/>
      <c r="E161" s="107"/>
      <c r="F161" s="107"/>
      <c r="G161" s="107"/>
      <c r="H161" s="107"/>
      <c r="I161" s="153"/>
      <c r="J161" s="153"/>
      <c r="K161" s="153"/>
      <c r="L161" s="107"/>
      <c r="M161" s="107"/>
      <c r="N161" s="107"/>
      <c r="O161" s="107"/>
      <c r="P161" s="107"/>
      <c r="Q161" s="152"/>
      <c r="R161" s="119"/>
      <c r="S161" s="119"/>
      <c r="T161" s="119"/>
      <c r="U161" s="119"/>
      <c r="V161" s="119"/>
      <c r="W161" s="119"/>
      <c r="X161" s="107"/>
      <c r="Y161" s="119"/>
      <c r="Z161" s="119"/>
      <c r="AA161" s="119"/>
      <c r="AB161" s="107"/>
      <c r="AC161" s="107"/>
      <c r="AD161" s="107"/>
      <c r="AE161" s="107"/>
    </row>
    <row r="162" spans="1:31" s="97" customFormat="1" ht="15" customHeight="1" x14ac:dyDescent="0.25">
      <c r="A162" s="153"/>
      <c r="B162" s="153"/>
      <c r="C162" s="153"/>
      <c r="D162" s="107"/>
      <c r="E162" s="107"/>
      <c r="F162" s="107"/>
      <c r="G162" s="107"/>
      <c r="H162" s="107"/>
      <c r="I162" s="153"/>
      <c r="J162" s="153"/>
      <c r="K162" s="153"/>
      <c r="L162" s="107"/>
      <c r="M162" s="107"/>
      <c r="N162" s="107"/>
      <c r="O162" s="107"/>
      <c r="P162" s="107"/>
      <c r="Q162" s="119"/>
      <c r="R162" s="119"/>
      <c r="S162" s="119"/>
      <c r="T162" s="119"/>
      <c r="U162" s="119"/>
      <c r="V162" s="119"/>
      <c r="W162" s="119"/>
      <c r="X162" s="107"/>
      <c r="Y162" s="119"/>
      <c r="Z162" s="119"/>
      <c r="AA162" s="119"/>
      <c r="AB162" s="107"/>
      <c r="AC162" s="107"/>
      <c r="AD162" s="107"/>
      <c r="AE162" s="107"/>
    </row>
    <row r="163" spans="1:31" s="97" customFormat="1" ht="15" customHeight="1" x14ac:dyDescent="0.25">
      <c r="A163" s="153"/>
      <c r="B163" s="153"/>
      <c r="C163" s="153"/>
      <c r="D163" s="154"/>
      <c r="E163" s="154"/>
      <c r="F163" s="154"/>
      <c r="G163" s="154"/>
      <c r="H163" s="154"/>
      <c r="I163" s="153"/>
      <c r="J163" s="153"/>
      <c r="K163" s="153"/>
      <c r="L163" s="154"/>
      <c r="M163" s="154"/>
      <c r="N163" s="154"/>
      <c r="O163" s="154"/>
      <c r="P163" s="155"/>
      <c r="Q163" s="119"/>
      <c r="R163" s="119"/>
      <c r="S163" s="119"/>
      <c r="T163" s="119"/>
      <c r="U163" s="119"/>
      <c r="V163" s="119"/>
      <c r="W163" s="119"/>
      <c r="X163" s="155"/>
      <c r="Y163" s="119"/>
      <c r="Z163" s="119"/>
      <c r="AA163" s="119"/>
      <c r="AB163" s="155"/>
      <c r="AC163" s="155"/>
      <c r="AD163" s="155"/>
      <c r="AE163" s="155"/>
    </row>
    <row r="164" spans="1:31" s="97" customFormat="1" ht="15" customHeight="1" x14ac:dyDescent="0.25">
      <c r="A164" s="153"/>
      <c r="B164" s="153"/>
      <c r="C164" s="153"/>
      <c r="D164" s="107"/>
      <c r="E164" s="107"/>
      <c r="F164" s="107"/>
      <c r="G164" s="107"/>
      <c r="H164" s="107"/>
      <c r="I164" s="153"/>
      <c r="J164" s="153"/>
      <c r="K164" s="153"/>
      <c r="L164" s="107"/>
      <c r="M164" s="107"/>
      <c r="N164" s="107"/>
      <c r="O164" s="107"/>
      <c r="P164" s="107"/>
      <c r="Q164" s="119"/>
      <c r="R164" s="119"/>
      <c r="S164" s="119"/>
      <c r="T164" s="119"/>
      <c r="U164" s="119"/>
      <c r="V164" s="119"/>
      <c r="W164" s="119"/>
      <c r="X164" s="107"/>
      <c r="Y164" s="119"/>
      <c r="Z164" s="119"/>
      <c r="AA164" s="119"/>
      <c r="AB164" s="107"/>
      <c r="AC164" s="107"/>
      <c r="AD164" s="107"/>
      <c r="AE164" s="107"/>
    </row>
    <row r="165" spans="1:31" s="97" customFormat="1" ht="15" customHeight="1" x14ac:dyDescent="0.25">
      <c r="A165" s="153"/>
      <c r="B165" s="156"/>
      <c r="C165" s="153"/>
      <c r="D165" s="154"/>
      <c r="E165" s="154"/>
      <c r="F165" s="154"/>
      <c r="G165" s="154"/>
      <c r="H165" s="154"/>
      <c r="I165" s="153"/>
      <c r="J165" s="156"/>
      <c r="K165" s="153"/>
      <c r="L165" s="154"/>
      <c r="M165" s="154"/>
      <c r="N165" s="154"/>
      <c r="O165" s="154"/>
      <c r="P165" s="157"/>
      <c r="Q165" s="119"/>
      <c r="R165" s="119"/>
      <c r="S165" s="119"/>
      <c r="T165" s="119"/>
      <c r="U165" s="119"/>
      <c r="V165" s="119"/>
      <c r="W165" s="119"/>
      <c r="X165" s="157"/>
      <c r="Y165" s="119"/>
      <c r="Z165" s="158"/>
      <c r="AA165" s="119"/>
      <c r="AB165" s="157"/>
      <c r="AC165" s="157"/>
      <c r="AD165" s="157"/>
      <c r="AE165" s="157"/>
    </row>
    <row r="166" spans="1:31" s="97" customFormat="1" ht="15" customHeight="1" x14ac:dyDescent="0.25">
      <c r="A166" s="159"/>
      <c r="B166" s="160"/>
      <c r="C166" s="153"/>
      <c r="D166" s="107"/>
      <c r="E166" s="107"/>
      <c r="F166" s="107"/>
      <c r="G166" s="107"/>
      <c r="H166" s="107"/>
      <c r="I166" s="159"/>
      <c r="J166" s="160"/>
      <c r="K166" s="153"/>
      <c r="L166" s="107"/>
      <c r="M166" s="107"/>
      <c r="N166" s="107"/>
      <c r="O166" s="107"/>
      <c r="P166" s="107"/>
      <c r="Q166" s="119"/>
      <c r="R166" s="119"/>
      <c r="S166" s="119"/>
      <c r="T166" s="119"/>
      <c r="U166" s="119"/>
      <c r="V166" s="119"/>
      <c r="W166" s="119"/>
      <c r="X166" s="107"/>
      <c r="Y166" s="145"/>
      <c r="Z166" s="161"/>
      <c r="AA166" s="119"/>
      <c r="AB166" s="107"/>
      <c r="AC166" s="107"/>
      <c r="AD166" s="107"/>
      <c r="AE166" s="107"/>
    </row>
    <row r="167" spans="1:31" s="97" customFormat="1" ht="15" customHeight="1" x14ac:dyDescent="0.25">
      <c r="A167" s="159"/>
      <c r="B167" s="160"/>
      <c r="C167" s="153"/>
      <c r="D167" s="107"/>
      <c r="E167" s="107"/>
      <c r="F167" s="107"/>
      <c r="G167" s="107"/>
      <c r="H167" s="107"/>
      <c r="I167" s="159"/>
      <c r="J167" s="160"/>
      <c r="K167" s="153"/>
      <c r="L167" s="107"/>
      <c r="M167" s="107"/>
      <c r="N167" s="107"/>
      <c r="O167" s="107"/>
      <c r="P167" s="107"/>
      <c r="Q167" s="119"/>
      <c r="R167" s="119"/>
      <c r="S167" s="119"/>
      <c r="T167" s="119"/>
      <c r="U167" s="119"/>
      <c r="V167" s="119"/>
      <c r="W167" s="119"/>
      <c r="X167" s="107"/>
      <c r="Y167" s="145"/>
      <c r="Z167" s="161"/>
      <c r="AA167" s="119"/>
      <c r="AB167" s="107"/>
      <c r="AC167" s="107"/>
      <c r="AD167" s="107"/>
      <c r="AE167" s="107"/>
    </row>
    <row r="168" spans="1:31" s="97" customFormat="1" ht="15" customHeight="1" x14ac:dyDescent="0.25">
      <c r="A168" s="159"/>
      <c r="B168" s="160"/>
      <c r="C168" s="153"/>
      <c r="D168" s="107"/>
      <c r="E168" s="107"/>
      <c r="F168" s="107"/>
      <c r="G168" s="107"/>
      <c r="H168" s="107"/>
      <c r="I168" s="159"/>
      <c r="J168" s="160"/>
      <c r="K168" s="153"/>
      <c r="L168" s="107"/>
      <c r="M168" s="107"/>
      <c r="N168" s="107"/>
      <c r="O168" s="107"/>
      <c r="P168" s="107"/>
      <c r="Q168" s="119"/>
      <c r="R168" s="119"/>
      <c r="S168" s="119"/>
      <c r="T168" s="119"/>
      <c r="U168" s="119"/>
      <c r="V168" s="119"/>
      <c r="W168" s="119"/>
      <c r="X168" s="107"/>
      <c r="Y168" s="145"/>
      <c r="Z168" s="161"/>
      <c r="AA168" s="119"/>
      <c r="AB168" s="107"/>
      <c r="AC168" s="107"/>
      <c r="AD168" s="107"/>
      <c r="AE168" s="107"/>
    </row>
    <row r="169" spans="1:31" s="97" customFormat="1" ht="15" customHeight="1" x14ac:dyDescent="0.25">
      <c r="A169" s="159"/>
      <c r="B169" s="160"/>
      <c r="C169" s="153"/>
      <c r="D169" s="107"/>
      <c r="E169" s="107"/>
      <c r="F169" s="107"/>
      <c r="G169" s="107"/>
      <c r="H169" s="107"/>
      <c r="I169" s="159"/>
      <c r="J169" s="160"/>
      <c r="K169" s="153"/>
      <c r="L169" s="107"/>
      <c r="M169" s="107"/>
      <c r="N169" s="107"/>
      <c r="O169" s="107"/>
      <c r="P169" s="107"/>
      <c r="Q169" s="119"/>
      <c r="R169" s="119"/>
      <c r="S169" s="119"/>
      <c r="T169" s="119"/>
      <c r="U169" s="119"/>
      <c r="V169" s="119"/>
      <c r="W169" s="119"/>
      <c r="X169" s="107"/>
      <c r="Y169" s="145"/>
      <c r="Z169" s="161"/>
      <c r="AA169" s="119"/>
      <c r="AB169" s="107"/>
      <c r="AC169" s="107"/>
      <c r="AD169" s="107"/>
      <c r="AE169" s="107"/>
    </row>
    <row r="170" spans="1:31" s="97" customFormat="1" ht="15" customHeight="1" x14ac:dyDescent="0.25">
      <c r="A170" s="159"/>
      <c r="B170" s="160"/>
      <c r="C170" s="153"/>
      <c r="D170" s="107"/>
      <c r="E170" s="107"/>
      <c r="F170" s="107"/>
      <c r="G170" s="107"/>
      <c r="H170" s="107"/>
      <c r="I170" s="159"/>
      <c r="J170" s="160"/>
      <c r="K170" s="153"/>
      <c r="L170" s="107"/>
      <c r="M170" s="107"/>
      <c r="N170" s="107"/>
      <c r="O170" s="107"/>
      <c r="P170" s="107"/>
      <c r="Q170" s="119"/>
      <c r="R170" s="119"/>
      <c r="S170" s="119"/>
      <c r="T170" s="119"/>
      <c r="U170" s="119"/>
      <c r="V170" s="119"/>
      <c r="W170" s="119"/>
      <c r="X170" s="107"/>
      <c r="Y170" s="145"/>
      <c r="Z170" s="161"/>
      <c r="AA170" s="119"/>
      <c r="AB170" s="107"/>
      <c r="AC170" s="107"/>
      <c r="AD170" s="107"/>
      <c r="AE170" s="107"/>
    </row>
    <row r="171" spans="1:31" s="97" customFormat="1" ht="15" customHeight="1" x14ac:dyDescent="0.25">
      <c r="A171" s="159"/>
      <c r="B171" s="159"/>
      <c r="C171" s="153"/>
      <c r="D171" s="107"/>
      <c r="E171" s="107"/>
      <c r="F171" s="107"/>
      <c r="G171" s="107"/>
      <c r="H171" s="107"/>
      <c r="I171" s="159"/>
      <c r="J171" s="159"/>
      <c r="K171" s="153"/>
      <c r="L171" s="107"/>
      <c r="M171" s="107"/>
      <c r="N171" s="107"/>
      <c r="O171" s="107"/>
      <c r="P171" s="162"/>
      <c r="Q171" s="119"/>
      <c r="R171" s="119"/>
      <c r="S171" s="119"/>
      <c r="T171" s="107"/>
      <c r="U171" s="107"/>
      <c r="V171" s="107"/>
      <c r="W171" s="107"/>
      <c r="X171" s="162"/>
      <c r="Y171" s="145"/>
      <c r="Z171" s="145"/>
      <c r="AA171" s="119"/>
      <c r="AB171" s="162"/>
      <c r="AC171" s="162"/>
      <c r="AD171" s="162"/>
      <c r="AE171" s="162"/>
    </row>
    <row r="172" spans="1:31" s="167" customFormat="1" ht="15" customHeight="1" x14ac:dyDescent="0.25">
      <c r="A172" s="163"/>
      <c r="B172" s="163"/>
      <c r="C172" s="153"/>
      <c r="D172" s="164"/>
      <c r="E172" s="164"/>
      <c r="F172" s="164"/>
      <c r="G172" s="164"/>
      <c r="H172" s="164"/>
      <c r="I172" s="163"/>
      <c r="J172" s="163"/>
      <c r="K172" s="153"/>
      <c r="L172" s="164"/>
      <c r="M172" s="164"/>
      <c r="N172" s="164"/>
      <c r="O172" s="164"/>
      <c r="P172" s="165"/>
      <c r="Q172" s="119"/>
      <c r="R172" s="119"/>
      <c r="S172" s="119"/>
      <c r="T172" s="107"/>
      <c r="U172" s="107"/>
      <c r="V172" s="107"/>
      <c r="W172" s="107"/>
      <c r="X172" s="165"/>
      <c r="Y172" s="166"/>
      <c r="Z172" s="166"/>
      <c r="AA172" s="119"/>
      <c r="AB172" s="165"/>
      <c r="AC172" s="165"/>
      <c r="AD172" s="165"/>
      <c r="AE172" s="165"/>
    </row>
    <row r="173" spans="1:31" s="97" customFormat="1" ht="22.7" customHeight="1" x14ac:dyDescent="0.25">
      <c r="A173" s="153"/>
      <c r="B173" s="153"/>
      <c r="C173" s="153"/>
      <c r="D173" s="168"/>
      <c r="E173" s="168"/>
      <c r="F173" s="168"/>
      <c r="G173" s="168"/>
      <c r="H173" s="168"/>
      <c r="I173" s="153"/>
      <c r="J173" s="153"/>
      <c r="K173" s="153"/>
      <c r="L173" s="168"/>
      <c r="M173" s="168"/>
      <c r="N173" s="168"/>
      <c r="O173" s="168"/>
      <c r="P173" s="169"/>
      <c r="Q173" s="119"/>
      <c r="R173" s="119"/>
      <c r="S173" s="119"/>
      <c r="T173" s="107"/>
      <c r="U173" s="107"/>
      <c r="V173" s="107"/>
      <c r="W173" s="107"/>
      <c r="X173" s="169"/>
      <c r="Y173" s="119"/>
      <c r="Z173" s="119"/>
      <c r="AA173" s="119"/>
      <c r="AB173" s="169"/>
      <c r="AC173" s="169"/>
      <c r="AD173" s="169"/>
      <c r="AE173" s="169"/>
    </row>
    <row r="174" spans="1:31" s="97" customFormat="1" ht="15" x14ac:dyDescent="0.25">
      <c r="A174" s="153"/>
      <c r="B174" s="153"/>
      <c r="C174" s="153"/>
      <c r="D174" s="168"/>
      <c r="E174" s="168"/>
      <c r="F174" s="168"/>
      <c r="G174" s="168"/>
      <c r="H174" s="168"/>
      <c r="I174" s="153"/>
      <c r="J174" s="153"/>
      <c r="K174" s="153"/>
      <c r="L174" s="168"/>
      <c r="M174" s="168"/>
      <c r="N174" s="168"/>
      <c r="O174" s="168"/>
      <c r="P174" s="169"/>
      <c r="Q174" s="119"/>
      <c r="R174" s="119"/>
      <c r="S174" s="119"/>
      <c r="T174" s="107"/>
      <c r="U174" s="107"/>
      <c r="V174" s="107"/>
      <c r="W174" s="107"/>
      <c r="X174" s="169"/>
      <c r="Y174" s="119"/>
      <c r="Z174" s="119"/>
      <c r="AA174" s="119"/>
      <c r="AB174" s="169"/>
      <c r="AC174" s="169"/>
      <c r="AD174" s="169"/>
      <c r="AE174" s="169"/>
    </row>
    <row r="175" spans="1:31" s="97" customFormat="1" ht="15" x14ac:dyDescent="0.25">
      <c r="A175" s="153"/>
      <c r="B175" s="153"/>
      <c r="C175" s="153"/>
      <c r="D175" s="168"/>
      <c r="E175" s="168"/>
      <c r="F175" s="168"/>
      <c r="G175" s="168"/>
      <c r="H175" s="168"/>
      <c r="I175" s="153"/>
      <c r="J175" s="153"/>
      <c r="K175" s="153"/>
      <c r="L175" s="168"/>
      <c r="M175" s="168"/>
      <c r="N175" s="168"/>
      <c r="O175" s="168"/>
      <c r="P175" s="169"/>
      <c r="Q175" s="119"/>
      <c r="R175" s="119"/>
      <c r="S175" s="119"/>
      <c r="T175" s="107"/>
      <c r="U175" s="107"/>
      <c r="V175" s="107"/>
      <c r="W175" s="107"/>
      <c r="X175" s="169"/>
      <c r="Y175" s="119"/>
      <c r="Z175" s="119"/>
      <c r="AA175" s="119"/>
      <c r="AB175" s="169"/>
      <c r="AC175" s="169"/>
      <c r="AD175" s="169"/>
      <c r="AE175" s="169"/>
    </row>
    <row r="176" spans="1:31" s="97" customFormat="1" ht="12.75" customHeight="1" x14ac:dyDescent="0.25">
      <c r="A176" s="153"/>
      <c r="B176" s="153"/>
      <c r="C176" s="153"/>
      <c r="D176" s="168"/>
      <c r="E176" s="168"/>
      <c r="F176" s="168"/>
      <c r="G176" s="168"/>
      <c r="H176" s="168"/>
      <c r="I176" s="153"/>
      <c r="J176" s="153"/>
      <c r="K176" s="153"/>
      <c r="L176" s="168"/>
      <c r="M176" s="168"/>
      <c r="N176" s="168"/>
      <c r="O176" s="168"/>
      <c r="P176" s="169"/>
      <c r="Q176" s="119"/>
      <c r="R176" s="119"/>
      <c r="S176" s="119"/>
      <c r="T176" s="155"/>
      <c r="U176" s="155"/>
      <c r="V176" s="155"/>
      <c r="W176" s="155"/>
      <c r="X176" s="169"/>
      <c r="Y176" s="119"/>
      <c r="Z176" s="119"/>
      <c r="AA176" s="119"/>
      <c r="AB176" s="169"/>
      <c r="AC176" s="169"/>
      <c r="AD176" s="169"/>
      <c r="AE176" s="169"/>
    </row>
    <row r="177" spans="1:27" s="97" customFormat="1" ht="15" x14ac:dyDescent="0.25">
      <c r="A177" s="153"/>
      <c r="B177" s="153"/>
      <c r="C177" s="153"/>
      <c r="D177" s="170"/>
      <c r="E177" s="170"/>
      <c r="F177" s="170"/>
      <c r="G177" s="170"/>
      <c r="H177" s="170"/>
      <c r="I177" s="153"/>
      <c r="J177" s="153"/>
      <c r="K177" s="153"/>
      <c r="L177" s="170"/>
      <c r="M177" s="170"/>
      <c r="N177" s="170"/>
      <c r="O177" s="170"/>
      <c r="Q177" s="119"/>
      <c r="R177" s="119"/>
      <c r="S177" s="119"/>
      <c r="T177" s="107"/>
      <c r="U177" s="107"/>
      <c r="V177" s="107"/>
      <c r="W177" s="107"/>
      <c r="Y177" s="119"/>
      <c r="Z177" s="119"/>
      <c r="AA177" s="119"/>
    </row>
    <row r="178" spans="1:27" s="97" customFormat="1" ht="15" x14ac:dyDescent="0.25">
      <c r="A178" s="153"/>
      <c r="B178" s="153"/>
      <c r="C178" s="153"/>
      <c r="D178" s="170"/>
      <c r="E178" s="170"/>
      <c r="F178" s="170"/>
      <c r="G178" s="170"/>
      <c r="H178" s="170"/>
      <c r="I178" s="153"/>
      <c r="J178" s="153"/>
      <c r="K178" s="153"/>
      <c r="L178" s="170"/>
      <c r="M178" s="170"/>
      <c r="N178" s="170"/>
      <c r="O178" s="170"/>
      <c r="Q178" s="119"/>
      <c r="R178" s="158"/>
      <c r="S178" s="119"/>
      <c r="T178" s="157"/>
      <c r="U178" s="157"/>
      <c r="V178" s="157"/>
      <c r="W178" s="157"/>
      <c r="Y178" s="119"/>
      <c r="Z178" s="119"/>
      <c r="AA178" s="119"/>
    </row>
    <row r="179" spans="1:27" s="97" customFormat="1" ht="15" x14ac:dyDescent="0.25">
      <c r="A179" s="153"/>
      <c r="B179" s="153"/>
      <c r="C179" s="153"/>
      <c r="D179" s="170"/>
      <c r="E179" s="170"/>
      <c r="F179" s="170"/>
      <c r="G179" s="170"/>
      <c r="H179" s="170"/>
      <c r="I179" s="153"/>
      <c r="J179" s="153"/>
      <c r="K179" s="153"/>
      <c r="L179" s="170"/>
      <c r="M179" s="170"/>
      <c r="N179" s="170"/>
      <c r="O179" s="170"/>
      <c r="Q179" s="145"/>
      <c r="R179" s="161"/>
      <c r="S179" s="119"/>
      <c r="T179" s="107"/>
      <c r="U179" s="107"/>
      <c r="V179" s="107"/>
      <c r="W179" s="107"/>
      <c r="Y179" s="119"/>
      <c r="Z179" s="119"/>
      <c r="AA179" s="119"/>
    </row>
    <row r="180" spans="1:27" s="97" customFormat="1" ht="15" x14ac:dyDescent="0.25">
      <c r="A180" s="153"/>
      <c r="B180" s="153"/>
      <c r="C180" s="153"/>
      <c r="D180" s="170"/>
      <c r="E180" s="170"/>
      <c r="F180" s="170"/>
      <c r="G180" s="170"/>
      <c r="H180" s="170"/>
      <c r="I180" s="153"/>
      <c r="J180" s="153"/>
      <c r="K180" s="153"/>
      <c r="L180" s="170"/>
      <c r="M180" s="170"/>
      <c r="N180" s="170"/>
      <c r="O180" s="170"/>
      <c r="Q180" s="145"/>
      <c r="R180" s="161"/>
      <c r="S180" s="119"/>
      <c r="T180" s="107"/>
      <c r="U180" s="107"/>
      <c r="V180" s="107"/>
      <c r="W180" s="107"/>
      <c r="Y180" s="119"/>
      <c r="Z180" s="119"/>
      <c r="AA180" s="119"/>
    </row>
    <row r="181" spans="1:27" s="97" customFormat="1" ht="15" x14ac:dyDescent="0.25">
      <c r="A181" s="153"/>
      <c r="B181" s="153"/>
      <c r="C181" s="153"/>
      <c r="D181" s="170"/>
      <c r="E181" s="170"/>
      <c r="F181" s="170"/>
      <c r="G181" s="170"/>
      <c r="H181" s="170"/>
      <c r="I181" s="153"/>
      <c r="J181" s="153"/>
      <c r="K181" s="153"/>
      <c r="L181" s="170"/>
      <c r="M181" s="170"/>
      <c r="N181" s="170"/>
      <c r="O181" s="170"/>
      <c r="Q181" s="145"/>
      <c r="R181" s="161"/>
      <c r="S181" s="119"/>
      <c r="T181" s="107"/>
      <c r="U181" s="107"/>
      <c r="V181" s="107"/>
      <c r="W181" s="107"/>
      <c r="Y181" s="119"/>
      <c r="Z181" s="119"/>
      <c r="AA181" s="119"/>
    </row>
    <row r="182" spans="1:27" s="97" customFormat="1" ht="15" x14ac:dyDescent="0.25">
      <c r="A182" s="153"/>
      <c r="B182" s="153"/>
      <c r="C182" s="153"/>
      <c r="D182" s="170"/>
      <c r="E182" s="170"/>
      <c r="F182" s="170"/>
      <c r="G182" s="170"/>
      <c r="H182" s="170"/>
      <c r="I182" s="153"/>
      <c r="J182" s="153"/>
      <c r="K182" s="153"/>
      <c r="L182" s="170"/>
      <c r="M182" s="170"/>
      <c r="N182" s="170"/>
      <c r="O182" s="170"/>
      <c r="Q182" s="145"/>
      <c r="R182" s="161"/>
      <c r="S182" s="119"/>
      <c r="T182" s="107"/>
      <c r="U182" s="107"/>
      <c r="V182" s="107"/>
      <c r="W182" s="107"/>
      <c r="Y182" s="119"/>
      <c r="Z182" s="119"/>
      <c r="AA182" s="119"/>
    </row>
    <row r="183" spans="1:27" s="97" customFormat="1" ht="15" x14ac:dyDescent="0.25">
      <c r="A183" s="153"/>
      <c r="B183" s="153"/>
      <c r="C183" s="153"/>
      <c r="D183" s="170"/>
      <c r="E183" s="170"/>
      <c r="F183" s="170"/>
      <c r="G183" s="170"/>
      <c r="H183" s="170"/>
      <c r="I183" s="153"/>
      <c r="J183" s="153"/>
      <c r="K183" s="153"/>
      <c r="L183" s="170"/>
      <c r="M183" s="170"/>
      <c r="N183" s="170"/>
      <c r="O183" s="170"/>
      <c r="Q183" s="145"/>
      <c r="R183" s="161"/>
      <c r="S183" s="119"/>
      <c r="T183" s="107"/>
      <c r="U183" s="107"/>
      <c r="V183" s="107"/>
      <c r="W183" s="107"/>
      <c r="Y183" s="119"/>
      <c r="Z183" s="119"/>
      <c r="AA183" s="119"/>
    </row>
    <row r="184" spans="1:27" s="97" customFormat="1" ht="15" x14ac:dyDescent="0.25">
      <c r="A184" s="153"/>
      <c r="B184" s="153"/>
      <c r="C184" s="153"/>
      <c r="D184" s="170"/>
      <c r="E184" s="170"/>
      <c r="F184" s="170"/>
      <c r="G184" s="170"/>
      <c r="H184" s="170"/>
      <c r="I184" s="153"/>
      <c r="J184" s="153"/>
      <c r="K184" s="153"/>
      <c r="L184" s="170"/>
      <c r="M184" s="170"/>
      <c r="N184" s="170"/>
      <c r="O184" s="170"/>
      <c r="Q184" s="145"/>
      <c r="R184" s="145"/>
      <c r="S184" s="119"/>
      <c r="T184" s="162"/>
      <c r="U184" s="162"/>
      <c r="V184" s="162"/>
      <c r="W184" s="162"/>
      <c r="Y184" s="119"/>
      <c r="Z184" s="119"/>
      <c r="AA184" s="119"/>
    </row>
    <row r="185" spans="1:27" s="97" customFormat="1" ht="15.75" x14ac:dyDescent="0.25">
      <c r="A185" s="153"/>
      <c r="B185" s="153"/>
      <c r="C185" s="153"/>
      <c r="D185" s="170"/>
      <c r="E185" s="170"/>
      <c r="F185" s="170"/>
      <c r="G185" s="170"/>
      <c r="H185" s="170"/>
      <c r="I185" s="153"/>
      <c r="J185" s="153"/>
      <c r="K185" s="153"/>
      <c r="L185" s="170"/>
      <c r="M185" s="170"/>
      <c r="N185" s="170"/>
      <c r="O185" s="170"/>
      <c r="Q185" s="166"/>
      <c r="R185" s="166"/>
      <c r="S185" s="119"/>
      <c r="T185" s="165"/>
      <c r="U185" s="165"/>
      <c r="V185" s="165"/>
      <c r="W185" s="165"/>
      <c r="Y185" s="119"/>
      <c r="Z185" s="119"/>
      <c r="AA185" s="119"/>
    </row>
    <row r="186" spans="1:27" s="97" customFormat="1" ht="15" x14ac:dyDescent="0.25">
      <c r="A186" s="153"/>
      <c r="B186" s="153"/>
      <c r="C186" s="153"/>
      <c r="D186" s="170"/>
      <c r="E186" s="170"/>
      <c r="F186" s="170"/>
      <c r="G186" s="170"/>
      <c r="H186" s="170"/>
      <c r="I186" s="153"/>
      <c r="J186" s="153"/>
      <c r="K186" s="153"/>
      <c r="L186" s="170"/>
      <c r="M186" s="170"/>
      <c r="N186" s="170"/>
      <c r="O186" s="170"/>
      <c r="Q186" s="119"/>
      <c r="R186" s="119"/>
      <c r="S186" s="119"/>
      <c r="T186" s="169"/>
      <c r="U186" s="169"/>
      <c r="V186" s="169"/>
      <c r="W186" s="169"/>
      <c r="Y186" s="119"/>
      <c r="Z186" s="119"/>
      <c r="AA186" s="119"/>
    </row>
    <row r="187" spans="1:27" s="97" customFormat="1" ht="15" x14ac:dyDescent="0.25">
      <c r="A187" s="153"/>
      <c r="B187" s="153"/>
      <c r="C187" s="153"/>
      <c r="D187" s="170"/>
      <c r="E187" s="170"/>
      <c r="F187" s="170"/>
      <c r="G187" s="170"/>
      <c r="H187" s="170"/>
      <c r="I187" s="153"/>
      <c r="J187" s="153"/>
      <c r="K187" s="153"/>
      <c r="L187" s="170"/>
      <c r="M187" s="170"/>
      <c r="N187" s="170"/>
      <c r="O187" s="170"/>
      <c r="Q187" s="119"/>
      <c r="R187" s="119"/>
      <c r="S187" s="119"/>
      <c r="T187" s="169"/>
      <c r="U187" s="169"/>
      <c r="V187" s="169"/>
      <c r="W187" s="169"/>
      <c r="Y187" s="119"/>
      <c r="Z187" s="119"/>
      <c r="AA187" s="119"/>
    </row>
    <row r="188" spans="1:27" s="97" customFormat="1" ht="15" x14ac:dyDescent="0.25">
      <c r="A188" s="153"/>
      <c r="B188" s="153"/>
      <c r="C188" s="153"/>
      <c r="D188" s="170"/>
      <c r="E188" s="170"/>
      <c r="F188" s="170"/>
      <c r="G188" s="170"/>
      <c r="H188" s="170"/>
      <c r="I188" s="153"/>
      <c r="J188" s="153"/>
      <c r="K188" s="153"/>
      <c r="L188" s="170"/>
      <c r="M188" s="170"/>
      <c r="N188" s="170"/>
      <c r="O188" s="170"/>
      <c r="Q188" s="119"/>
      <c r="R188" s="119"/>
      <c r="S188" s="119"/>
      <c r="T188" s="169"/>
      <c r="U188" s="169"/>
      <c r="V188" s="169"/>
      <c r="W188" s="169"/>
      <c r="Y188" s="119"/>
      <c r="Z188" s="119"/>
      <c r="AA188" s="119"/>
    </row>
    <row r="189" spans="1:27" s="97" customFormat="1" ht="15" x14ac:dyDescent="0.25">
      <c r="A189" s="153"/>
      <c r="B189" s="153"/>
      <c r="C189" s="153"/>
      <c r="D189" s="170"/>
      <c r="E189" s="170"/>
      <c r="F189" s="170"/>
      <c r="G189" s="170"/>
      <c r="H189" s="170"/>
      <c r="I189" s="153"/>
      <c r="J189" s="153"/>
      <c r="K189" s="153"/>
      <c r="L189" s="170"/>
      <c r="M189" s="170"/>
      <c r="N189" s="170"/>
      <c r="O189" s="170"/>
      <c r="Q189" s="119"/>
      <c r="R189" s="119"/>
      <c r="S189" s="119"/>
      <c r="T189" s="169"/>
      <c r="U189" s="169"/>
      <c r="V189" s="169"/>
      <c r="W189" s="169"/>
      <c r="Y189" s="119"/>
      <c r="Z189" s="119"/>
      <c r="AA189" s="119"/>
    </row>
    <row r="190" spans="1:27" s="97" customFormat="1" ht="15" x14ac:dyDescent="0.25">
      <c r="A190" s="153"/>
      <c r="B190" s="153"/>
      <c r="C190" s="153"/>
      <c r="D190" s="170"/>
      <c r="E190" s="170"/>
      <c r="F190" s="170"/>
      <c r="G190" s="170"/>
      <c r="H190" s="170"/>
      <c r="I190" s="153"/>
      <c r="J190" s="153"/>
      <c r="K190" s="153"/>
      <c r="L190" s="170"/>
      <c r="M190" s="170"/>
      <c r="N190" s="170"/>
      <c r="O190" s="170"/>
      <c r="Q190" s="119"/>
      <c r="R190" s="119"/>
      <c r="S190" s="119"/>
      <c r="Y190" s="119"/>
      <c r="Z190" s="119"/>
      <c r="AA190" s="119"/>
    </row>
  </sheetData>
  <mergeCells count="1">
    <mergeCell ref="D2:G5"/>
  </mergeCells>
  <printOptions horizontalCentered="1" verticalCentered="1"/>
  <pageMargins left="0" right="0" top="0" bottom="0" header="0" footer="0"/>
  <pageSetup scale="5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48576"/>
  <sheetViews>
    <sheetView workbookViewId="0">
      <selection activeCell="E2" sqref="E2:E14"/>
    </sheetView>
  </sheetViews>
  <sheetFormatPr defaultColWidth="15.140625" defaultRowHeight="15" customHeight="1" x14ac:dyDescent="0.2"/>
  <cols>
    <col min="2" max="2" width="15.140625" style="4"/>
  </cols>
  <sheetData>
    <row r="2" spans="1:5" ht="15" customHeight="1" x14ac:dyDescent="0.25">
      <c r="A2" t="s">
        <v>10</v>
      </c>
      <c r="B2" t="s">
        <v>32</v>
      </c>
      <c r="D2" t="s">
        <v>6</v>
      </c>
      <c r="E2" s="31" t="s">
        <v>0</v>
      </c>
    </row>
    <row r="3" spans="1:5" ht="15" customHeight="1" x14ac:dyDescent="0.25">
      <c r="B3" t="s">
        <v>26</v>
      </c>
      <c r="E3" s="31" t="s">
        <v>1</v>
      </c>
    </row>
    <row r="4" spans="1:5" ht="15" customHeight="1" x14ac:dyDescent="0.25">
      <c r="B4" t="s">
        <v>33</v>
      </c>
      <c r="E4" s="31" t="s">
        <v>2</v>
      </c>
    </row>
    <row r="5" spans="1:5" ht="15" customHeight="1" x14ac:dyDescent="0.25">
      <c r="B5" t="s">
        <v>31</v>
      </c>
      <c r="E5" s="31" t="s">
        <v>3</v>
      </c>
    </row>
    <row r="6" spans="1:5" ht="15" customHeight="1" x14ac:dyDescent="0.25">
      <c r="B6" t="s">
        <v>27</v>
      </c>
      <c r="E6" s="31" t="s">
        <v>4</v>
      </c>
    </row>
    <row r="7" spans="1:5" ht="15" customHeight="1" x14ac:dyDescent="0.25">
      <c r="B7" t="s">
        <v>29</v>
      </c>
      <c r="E7" s="31" t="s">
        <v>11</v>
      </c>
    </row>
    <row r="8" spans="1:5" ht="15" customHeight="1" x14ac:dyDescent="0.25">
      <c r="B8" t="s">
        <v>21</v>
      </c>
      <c r="E8" s="31" t="s">
        <v>5</v>
      </c>
    </row>
    <row r="9" spans="1:5" ht="15" customHeight="1" x14ac:dyDescent="0.2">
      <c r="B9" t="s">
        <v>30</v>
      </c>
      <c r="E9" s="32"/>
    </row>
    <row r="10" spans="1:5" ht="15" customHeight="1" x14ac:dyDescent="0.25">
      <c r="B10" t="s">
        <v>25</v>
      </c>
      <c r="D10" t="s">
        <v>7</v>
      </c>
      <c r="E10" s="31" t="s">
        <v>8</v>
      </c>
    </row>
    <row r="11" spans="1:5" ht="15" customHeight="1" x14ac:dyDescent="0.25">
      <c r="B11" t="s">
        <v>20</v>
      </c>
      <c r="E11" s="31" t="s">
        <v>9</v>
      </c>
    </row>
    <row r="12" spans="1:5" ht="15" customHeight="1" x14ac:dyDescent="0.2">
      <c r="B12" t="s">
        <v>23</v>
      </c>
      <c r="E12" s="32"/>
    </row>
    <row r="13" spans="1:5" ht="15" customHeight="1" x14ac:dyDescent="0.25">
      <c r="B13" t="s">
        <v>36</v>
      </c>
      <c r="D13" t="s">
        <v>13</v>
      </c>
      <c r="E13" s="31" t="s">
        <v>14</v>
      </c>
    </row>
    <row r="14" spans="1:5" ht="15" customHeight="1" x14ac:dyDescent="0.25">
      <c r="B14" t="s">
        <v>34</v>
      </c>
      <c r="E14" s="31" t="s">
        <v>15</v>
      </c>
    </row>
    <row r="15" spans="1:5" ht="15" customHeight="1" x14ac:dyDescent="0.2">
      <c r="B15" t="s">
        <v>35</v>
      </c>
    </row>
    <row r="16" spans="1:5" ht="15" customHeight="1" x14ac:dyDescent="0.2">
      <c r="B16" t="s">
        <v>24</v>
      </c>
    </row>
    <row r="17" spans="2:2" ht="15" customHeight="1" x14ac:dyDescent="0.2">
      <c r="B17" t="s">
        <v>22</v>
      </c>
    </row>
    <row r="18" spans="2:2" ht="15" customHeight="1" x14ac:dyDescent="0.2">
      <c r="B18" t="s">
        <v>28</v>
      </c>
    </row>
    <row r="19" spans="2:2" ht="15" customHeight="1" x14ac:dyDescent="0.25">
      <c r="B19" s="3"/>
    </row>
    <row r="20" spans="2:2" ht="15" customHeight="1" x14ac:dyDescent="0.25">
      <c r="B20" s="3"/>
    </row>
    <row r="21" spans="2:2" ht="15" customHeight="1" x14ac:dyDescent="0.25">
      <c r="B21" s="3"/>
    </row>
    <row r="22" spans="2:2" ht="15" customHeight="1" x14ac:dyDescent="0.25">
      <c r="B22" s="3"/>
    </row>
    <row r="23" spans="2:2" ht="15" customHeight="1" x14ac:dyDescent="0.25">
      <c r="B23" s="3"/>
    </row>
    <row r="24" spans="2:2" ht="15" customHeight="1" x14ac:dyDescent="0.25">
      <c r="B24" s="3"/>
    </row>
    <row r="25" spans="2:2" ht="15" customHeight="1" x14ac:dyDescent="0.25">
      <c r="B25" s="3"/>
    </row>
    <row r="26" spans="2:2" ht="15" customHeight="1" x14ac:dyDescent="0.25">
      <c r="B26" s="3"/>
    </row>
    <row r="27" spans="2:2" ht="15" customHeight="1" x14ac:dyDescent="0.25">
      <c r="B27" s="3"/>
    </row>
    <row r="28" spans="2:2" ht="15" customHeight="1" x14ac:dyDescent="0.25">
      <c r="B28" s="3"/>
    </row>
    <row r="29" spans="2:2" ht="15" customHeight="1" x14ac:dyDescent="0.25">
      <c r="B29" s="3"/>
    </row>
    <row r="30" spans="2:2" ht="15" customHeight="1" x14ac:dyDescent="0.25">
      <c r="B30" s="3"/>
    </row>
    <row r="31" spans="2:2" ht="15" customHeight="1" x14ac:dyDescent="0.25">
      <c r="B31" s="3"/>
    </row>
    <row r="32" spans="2:2" ht="15" customHeight="1" x14ac:dyDescent="0.25">
      <c r="B32" s="3"/>
    </row>
    <row r="33" spans="2:10" ht="15" customHeight="1" x14ac:dyDescent="0.25">
      <c r="B33" s="3"/>
    </row>
    <row r="34" spans="2:10" ht="15" customHeight="1" x14ac:dyDescent="0.25">
      <c r="B34" s="3"/>
    </row>
    <row r="35" spans="2:10" ht="15" customHeight="1" x14ac:dyDescent="0.25">
      <c r="B35" s="3"/>
    </row>
    <row r="36" spans="2:10" ht="15" customHeight="1" x14ac:dyDescent="0.25">
      <c r="B36" s="3"/>
    </row>
    <row r="37" spans="2:10" ht="15" customHeight="1" x14ac:dyDescent="0.25">
      <c r="B37" s="3"/>
    </row>
    <row r="38" spans="2:10" ht="15" customHeight="1" x14ac:dyDescent="0.25">
      <c r="B38" s="3"/>
    </row>
    <row r="39" spans="2:10" ht="15" customHeight="1" x14ac:dyDescent="0.25">
      <c r="B39" s="3"/>
    </row>
    <row r="40" spans="2:10" ht="15" customHeight="1" x14ac:dyDescent="0.25">
      <c r="B40" s="3"/>
    </row>
    <row r="41" spans="2:10" ht="15" customHeight="1" x14ac:dyDescent="0.25">
      <c r="B41" s="3"/>
    </row>
    <row r="42" spans="2:10" ht="15" customHeight="1" x14ac:dyDescent="0.25">
      <c r="B42" s="3"/>
    </row>
    <row r="43" spans="2:10" ht="15" customHeight="1" x14ac:dyDescent="0.25">
      <c r="B43" s="3"/>
    </row>
    <row r="44" spans="2:10" ht="15" customHeight="1" x14ac:dyDescent="0.25">
      <c r="B44" s="3"/>
    </row>
    <row r="45" spans="2:10" ht="15" customHeight="1" x14ac:dyDescent="0.25">
      <c r="B45" s="3"/>
    </row>
    <row r="46" spans="2:10" ht="15" customHeight="1" x14ac:dyDescent="0.25">
      <c r="B46" s="3"/>
    </row>
    <row r="47" spans="2:10" ht="15" customHeight="1" x14ac:dyDescent="0.25">
      <c r="B47" s="3"/>
    </row>
    <row r="48" spans="2:10" ht="15" customHeight="1" x14ac:dyDescent="0.25">
      <c r="B48" s="3"/>
      <c r="J48" s="29"/>
    </row>
    <row r="49" spans="2:10" ht="15" customHeight="1" x14ac:dyDescent="0.25">
      <c r="B49" s="3"/>
      <c r="J49" s="29"/>
    </row>
    <row r="50" spans="2:10" ht="15" customHeight="1" x14ac:dyDescent="0.25">
      <c r="B50" s="3"/>
      <c r="J50" s="29"/>
    </row>
    <row r="51" spans="2:10" ht="15" customHeight="1" x14ac:dyDescent="0.25">
      <c r="B51" s="3"/>
      <c r="J51" s="29"/>
    </row>
    <row r="52" spans="2:10" ht="15" customHeight="1" x14ac:dyDescent="0.25">
      <c r="B52" s="3"/>
      <c r="J52" s="29"/>
    </row>
    <row r="53" spans="2:10" ht="15" customHeight="1" x14ac:dyDescent="0.25">
      <c r="B53" s="3"/>
      <c r="J53" s="29"/>
    </row>
    <row r="54" spans="2:10" ht="15" customHeight="1" x14ac:dyDescent="0.25">
      <c r="B54" s="3"/>
      <c r="J54" s="29"/>
    </row>
    <row r="55" spans="2:10" ht="15" customHeight="1" x14ac:dyDescent="0.25">
      <c r="B55" s="3"/>
      <c r="J55" s="29"/>
    </row>
    <row r="56" spans="2:10" ht="15" customHeight="1" x14ac:dyDescent="0.25">
      <c r="B56" s="3"/>
      <c r="J56" s="29"/>
    </row>
    <row r="57" spans="2:10" ht="15" customHeight="1" x14ac:dyDescent="0.25">
      <c r="B57" s="3"/>
      <c r="J57" s="29"/>
    </row>
    <row r="58" spans="2:10" ht="15" customHeight="1" x14ac:dyDescent="0.25">
      <c r="B58" s="3"/>
      <c r="J58" s="29"/>
    </row>
    <row r="59" spans="2:10" ht="15" customHeight="1" x14ac:dyDescent="0.2">
      <c r="J59" s="29"/>
    </row>
    <row r="60" spans="2:10" ht="15" customHeight="1" x14ac:dyDescent="0.2">
      <c r="J60" s="29"/>
    </row>
    <row r="61" spans="2:10" ht="15" customHeight="1" x14ac:dyDescent="0.2">
      <c r="J61" s="29"/>
    </row>
    <row r="62" spans="2:10" ht="15" customHeight="1" x14ac:dyDescent="0.2">
      <c r="B62"/>
      <c r="J62" s="29"/>
    </row>
    <row r="63" spans="2:10" ht="15" customHeight="1" x14ac:dyDescent="0.2">
      <c r="B63"/>
      <c r="J63" s="29"/>
    </row>
    <row r="64" spans="2:10" ht="15" customHeight="1" x14ac:dyDescent="0.2">
      <c r="B64"/>
      <c r="J64" s="29"/>
    </row>
    <row r="65" spans="2:10" ht="15" customHeight="1" x14ac:dyDescent="0.2">
      <c r="B65"/>
      <c r="J65" s="29"/>
    </row>
    <row r="66" spans="2:10" ht="15" customHeight="1" x14ac:dyDescent="0.2">
      <c r="B66"/>
      <c r="J66" s="29"/>
    </row>
    <row r="67" spans="2:10" ht="15" customHeight="1" x14ac:dyDescent="0.2">
      <c r="B67"/>
      <c r="J67" s="29"/>
    </row>
    <row r="68" spans="2:10" ht="15" customHeight="1" x14ac:dyDescent="0.2">
      <c r="B68"/>
      <c r="J68" s="29"/>
    </row>
    <row r="69" spans="2:10" ht="15" customHeight="1" x14ac:dyDescent="0.2">
      <c r="B69"/>
      <c r="J69" s="29"/>
    </row>
    <row r="70" spans="2:10" ht="15" customHeight="1" x14ac:dyDescent="0.2">
      <c r="B70"/>
      <c r="J70" s="29"/>
    </row>
    <row r="71" spans="2:10" ht="15" customHeight="1" x14ac:dyDescent="0.2">
      <c r="B71"/>
      <c r="J71" s="29"/>
    </row>
    <row r="72" spans="2:10" ht="15" customHeight="1" x14ac:dyDescent="0.2">
      <c r="B72"/>
      <c r="J72" s="29"/>
    </row>
    <row r="73" spans="2:10" ht="15" customHeight="1" x14ac:dyDescent="0.2">
      <c r="B73"/>
      <c r="J73" s="29"/>
    </row>
    <row r="74" spans="2:10" ht="15" customHeight="1" x14ac:dyDescent="0.2">
      <c r="B74"/>
      <c r="J74" s="29"/>
    </row>
    <row r="75" spans="2:10" ht="15" customHeight="1" x14ac:dyDescent="0.2">
      <c r="B75"/>
      <c r="J75" s="29"/>
    </row>
    <row r="76" spans="2:10" ht="15" customHeight="1" x14ac:dyDescent="0.2">
      <c r="B76"/>
      <c r="J76" s="29"/>
    </row>
    <row r="77" spans="2:10" ht="15" customHeight="1" x14ac:dyDescent="0.2">
      <c r="B77"/>
      <c r="J77" s="29"/>
    </row>
    <row r="78" spans="2:10" ht="15" customHeight="1" x14ac:dyDescent="0.2">
      <c r="B78"/>
      <c r="J78" s="29"/>
    </row>
    <row r="79" spans="2:10" ht="15" customHeight="1" x14ac:dyDescent="0.2">
      <c r="B79"/>
      <c r="J79" s="29"/>
    </row>
    <row r="80" spans="2:10" ht="15" customHeight="1" x14ac:dyDescent="0.2">
      <c r="B80"/>
    </row>
    <row r="81" spans="2:10" ht="15" customHeight="1" x14ac:dyDescent="0.2">
      <c r="B81"/>
      <c r="J81" s="29"/>
    </row>
    <row r="82" spans="2:10" ht="15" customHeight="1" x14ac:dyDescent="0.2">
      <c r="B82"/>
      <c r="J82" s="29"/>
    </row>
    <row r="83" spans="2:10" ht="15" customHeight="1" x14ac:dyDescent="0.2">
      <c r="B83"/>
    </row>
    <row r="84" spans="2:10" ht="15" customHeight="1" x14ac:dyDescent="0.2">
      <c r="B84"/>
    </row>
    <row r="85" spans="2:10" ht="15" customHeight="1" x14ac:dyDescent="0.2">
      <c r="B85"/>
    </row>
    <row r="86" spans="2:10" ht="15" customHeight="1" x14ac:dyDescent="0.2">
      <c r="B86"/>
    </row>
    <row r="87" spans="2:10" ht="15" customHeight="1" x14ac:dyDescent="0.2">
      <c r="B87"/>
    </row>
    <row r="88" spans="2:10" ht="15" customHeight="1" x14ac:dyDescent="0.2">
      <c r="B88"/>
    </row>
    <row r="89" spans="2:10" ht="15" customHeight="1" x14ac:dyDescent="0.2">
      <c r="B89"/>
    </row>
    <row r="90" spans="2:10" ht="15" customHeight="1" x14ac:dyDescent="0.2">
      <c r="B90"/>
    </row>
    <row r="91" spans="2:10" ht="15" customHeight="1" x14ac:dyDescent="0.2">
      <c r="B91"/>
    </row>
    <row r="92" spans="2:10" ht="15" customHeight="1" x14ac:dyDescent="0.2">
      <c r="B92"/>
    </row>
    <row r="93" spans="2:10" ht="15" customHeight="1" x14ac:dyDescent="0.2">
      <c r="B93"/>
    </row>
    <row r="94" spans="2:10" ht="15" customHeight="1" x14ac:dyDescent="0.2">
      <c r="B94"/>
    </row>
    <row r="95" spans="2:10" ht="15" customHeight="1" x14ac:dyDescent="0.2">
      <c r="B95"/>
    </row>
    <row r="96" spans="2:10" ht="15" customHeight="1" x14ac:dyDescent="0.2">
      <c r="B96"/>
    </row>
    <row r="97" spans="2:2" ht="15" customHeight="1" x14ac:dyDescent="0.2">
      <c r="B97"/>
    </row>
    <row r="98" spans="2:2" ht="15" customHeight="1" x14ac:dyDescent="0.2">
      <c r="B98"/>
    </row>
    <row r="99" spans="2:2" ht="15" customHeight="1" x14ac:dyDescent="0.2">
      <c r="B99"/>
    </row>
    <row r="100" spans="2:2" ht="15" customHeight="1" x14ac:dyDescent="0.2">
      <c r="B100"/>
    </row>
    <row r="101" spans="2:2" ht="15" customHeight="1" x14ac:dyDescent="0.2">
      <c r="B101"/>
    </row>
    <row r="102" spans="2:2" ht="15" customHeight="1" x14ac:dyDescent="0.2">
      <c r="B102"/>
    </row>
    <row r="103" spans="2:2" ht="15" customHeight="1" x14ac:dyDescent="0.2">
      <c r="B103"/>
    </row>
    <row r="104" spans="2:2" ht="15" customHeight="1" x14ac:dyDescent="0.2">
      <c r="B104"/>
    </row>
    <row r="105" spans="2:2" ht="15" customHeight="1" x14ac:dyDescent="0.2">
      <c r="B105"/>
    </row>
    <row r="106" spans="2:2" ht="15" customHeight="1" x14ac:dyDescent="0.2">
      <c r="B106"/>
    </row>
    <row r="107" spans="2:2" ht="15" customHeight="1" x14ac:dyDescent="0.2">
      <c r="B107"/>
    </row>
    <row r="108" spans="2:2" ht="15" customHeight="1" x14ac:dyDescent="0.2">
      <c r="B108"/>
    </row>
    <row r="109" spans="2:2" ht="15" customHeight="1" x14ac:dyDescent="0.2">
      <c r="B109"/>
    </row>
    <row r="110" spans="2:2" ht="15" customHeight="1" x14ac:dyDescent="0.2">
      <c r="B110"/>
    </row>
    <row r="111" spans="2:2" ht="15" customHeight="1" x14ac:dyDescent="0.2">
      <c r="B111"/>
    </row>
    <row r="112" spans="2:2" ht="15" customHeight="1" x14ac:dyDescent="0.2">
      <c r="B112"/>
    </row>
    <row r="113" spans="2:2" ht="15" customHeight="1" x14ac:dyDescent="0.2">
      <c r="B113"/>
    </row>
    <row r="114" spans="2:2" ht="15" customHeight="1" x14ac:dyDescent="0.2">
      <c r="B114"/>
    </row>
    <row r="115" spans="2:2" ht="15" customHeight="1" x14ac:dyDescent="0.2">
      <c r="B115"/>
    </row>
    <row r="116" spans="2:2" ht="15" customHeight="1" x14ac:dyDescent="0.2">
      <c r="B116"/>
    </row>
    <row r="117" spans="2:2" ht="15" customHeight="1" x14ac:dyDescent="0.2">
      <c r="B117"/>
    </row>
    <row r="118" spans="2:2" ht="15" customHeight="1" x14ac:dyDescent="0.2">
      <c r="B118"/>
    </row>
    <row r="119" spans="2:2" ht="15" customHeight="1" x14ac:dyDescent="0.2">
      <c r="B119"/>
    </row>
    <row r="120" spans="2:2" ht="15" customHeight="1" x14ac:dyDescent="0.2">
      <c r="B120"/>
    </row>
    <row r="121" spans="2:2" ht="15" customHeight="1" x14ac:dyDescent="0.2">
      <c r="B121"/>
    </row>
    <row r="122" spans="2:2" ht="15" customHeight="1" x14ac:dyDescent="0.2">
      <c r="B122"/>
    </row>
    <row r="123" spans="2:2" ht="15" customHeight="1" x14ac:dyDescent="0.2">
      <c r="B123"/>
    </row>
    <row r="124" spans="2:2" ht="15" customHeight="1" x14ac:dyDescent="0.2">
      <c r="B124"/>
    </row>
    <row r="125" spans="2:2" ht="15" customHeight="1" x14ac:dyDescent="0.2">
      <c r="B125"/>
    </row>
    <row r="126" spans="2:2" ht="15" customHeight="1" x14ac:dyDescent="0.2">
      <c r="B126"/>
    </row>
    <row r="127" spans="2:2" ht="15" customHeight="1" x14ac:dyDescent="0.2">
      <c r="B127"/>
    </row>
    <row r="128" spans="2:2" ht="15" customHeight="1" x14ac:dyDescent="0.2">
      <c r="B128"/>
    </row>
    <row r="129" spans="2:2" ht="15" customHeight="1" x14ac:dyDescent="0.2">
      <c r="B129"/>
    </row>
    <row r="130" spans="2:2" ht="15" customHeight="1" x14ac:dyDescent="0.2">
      <c r="B130"/>
    </row>
    <row r="131" spans="2:2" ht="15" customHeight="1" x14ac:dyDescent="0.2">
      <c r="B131"/>
    </row>
    <row r="132" spans="2:2" ht="15" customHeight="1" x14ac:dyDescent="0.2">
      <c r="B132"/>
    </row>
    <row r="133" spans="2:2" ht="15" customHeight="1" x14ac:dyDescent="0.2">
      <c r="B133"/>
    </row>
    <row r="134" spans="2:2" ht="15" customHeight="1" x14ac:dyDescent="0.2">
      <c r="B134"/>
    </row>
    <row r="135" spans="2:2" ht="15" customHeight="1" x14ac:dyDescent="0.2">
      <c r="B135"/>
    </row>
    <row r="136" spans="2:2" ht="15" customHeight="1" x14ac:dyDescent="0.2">
      <c r="B136"/>
    </row>
    <row r="137" spans="2:2" ht="15" customHeight="1" x14ac:dyDescent="0.2">
      <c r="B137"/>
    </row>
    <row r="138" spans="2:2" ht="15" customHeight="1" x14ac:dyDescent="0.2">
      <c r="B138"/>
    </row>
    <row r="139" spans="2:2" ht="15" customHeight="1" x14ac:dyDescent="0.2">
      <c r="B139"/>
    </row>
    <row r="140" spans="2:2" ht="15" customHeight="1" x14ac:dyDescent="0.2">
      <c r="B140"/>
    </row>
    <row r="141" spans="2:2" ht="15" customHeight="1" x14ac:dyDescent="0.2">
      <c r="B141"/>
    </row>
    <row r="142" spans="2:2" ht="15" customHeight="1" x14ac:dyDescent="0.2">
      <c r="B142"/>
    </row>
    <row r="143" spans="2:2" ht="15" customHeight="1" x14ac:dyDescent="0.2">
      <c r="B143"/>
    </row>
    <row r="144" spans="2:2" ht="15" customHeight="1" x14ac:dyDescent="0.2">
      <c r="B144"/>
    </row>
    <row r="145" spans="2:10" ht="15" customHeight="1" x14ac:dyDescent="0.2">
      <c r="B145"/>
    </row>
    <row r="146" spans="2:10" ht="15" customHeight="1" x14ac:dyDescent="0.2">
      <c r="B146"/>
    </row>
    <row r="147" spans="2:10" ht="15" customHeight="1" x14ac:dyDescent="0.2">
      <c r="B147"/>
    </row>
    <row r="148" spans="2:10" ht="15" customHeight="1" x14ac:dyDescent="0.2">
      <c r="B148"/>
    </row>
    <row r="149" spans="2:10" ht="15" customHeight="1" x14ac:dyDescent="0.2">
      <c r="B149"/>
    </row>
    <row r="150" spans="2:10" ht="15" customHeight="1" x14ac:dyDescent="0.2">
      <c r="B150"/>
      <c r="J150" s="28"/>
    </row>
    <row r="151" spans="2:10" ht="15" customHeight="1" x14ac:dyDescent="0.2">
      <c r="B151"/>
      <c r="J151" s="28"/>
    </row>
    <row r="152" spans="2:10" ht="15" customHeight="1" x14ac:dyDescent="0.2">
      <c r="B152"/>
      <c r="J152" s="28"/>
    </row>
    <row r="153" spans="2:10" ht="15" customHeight="1" x14ac:dyDescent="0.2">
      <c r="B153"/>
      <c r="J153" s="28"/>
    </row>
    <row r="154" spans="2:10" ht="15" customHeight="1" x14ac:dyDescent="0.2">
      <c r="B154"/>
      <c r="J154" s="28"/>
    </row>
    <row r="155" spans="2:10" ht="15" customHeight="1" x14ac:dyDescent="0.2">
      <c r="B155"/>
      <c r="J155" s="28"/>
    </row>
    <row r="156" spans="2:10" ht="15" customHeight="1" x14ac:dyDescent="0.2">
      <c r="B156"/>
      <c r="J156" s="28"/>
    </row>
    <row r="157" spans="2:10" ht="15" customHeight="1" x14ac:dyDescent="0.2">
      <c r="B157"/>
      <c r="J157" s="28"/>
    </row>
    <row r="158" spans="2:10" ht="15" customHeight="1" x14ac:dyDescent="0.2">
      <c r="B158"/>
      <c r="J158" s="28"/>
    </row>
    <row r="159" spans="2:10" ht="15" customHeight="1" x14ac:dyDescent="0.2">
      <c r="B159"/>
      <c r="J159" s="28"/>
    </row>
    <row r="160" spans="2:10" ht="15" customHeight="1" x14ac:dyDescent="0.2">
      <c r="B160"/>
      <c r="J160" s="28"/>
    </row>
    <row r="161" spans="2:10" ht="15" customHeight="1" x14ac:dyDescent="0.2">
      <c r="B161"/>
      <c r="J161" s="28"/>
    </row>
    <row r="162" spans="2:10" ht="15" customHeight="1" x14ac:dyDescent="0.2">
      <c r="B162"/>
      <c r="J162" s="28"/>
    </row>
    <row r="163" spans="2:10" ht="15" customHeight="1" x14ac:dyDescent="0.2">
      <c r="B163"/>
      <c r="J163" s="28"/>
    </row>
    <row r="164" spans="2:10" ht="15" customHeight="1" x14ac:dyDescent="0.2">
      <c r="B164"/>
      <c r="J164" s="28"/>
    </row>
    <row r="165" spans="2:10" ht="15" customHeight="1" x14ac:dyDescent="0.2">
      <c r="B165"/>
      <c r="J165" s="28"/>
    </row>
    <row r="166" spans="2:10" ht="15" customHeight="1" x14ac:dyDescent="0.2">
      <c r="B166"/>
      <c r="J166" s="28"/>
    </row>
    <row r="167" spans="2:10" ht="15" customHeight="1" x14ac:dyDescent="0.2">
      <c r="B167"/>
      <c r="J167" s="28"/>
    </row>
    <row r="168" spans="2:10" ht="15" customHeight="1" x14ac:dyDescent="0.2">
      <c r="B168"/>
      <c r="J168" s="28"/>
    </row>
    <row r="169" spans="2:10" ht="15" customHeight="1" x14ac:dyDescent="0.2">
      <c r="B169"/>
      <c r="J169" s="28"/>
    </row>
    <row r="170" spans="2:10" ht="15" customHeight="1" x14ac:dyDescent="0.2">
      <c r="B170"/>
      <c r="J170" s="28"/>
    </row>
    <row r="171" spans="2:10" ht="15" customHeight="1" x14ac:dyDescent="0.2">
      <c r="B171"/>
      <c r="J171" s="28"/>
    </row>
    <row r="172" spans="2:10" ht="15" customHeight="1" x14ac:dyDescent="0.2">
      <c r="B172"/>
      <c r="J172" s="28"/>
    </row>
    <row r="173" spans="2:10" ht="15" customHeight="1" x14ac:dyDescent="0.2">
      <c r="B173"/>
      <c r="J173" s="28"/>
    </row>
    <row r="174" spans="2:10" ht="15" customHeight="1" x14ac:dyDescent="0.2">
      <c r="B174"/>
      <c r="J174" s="28"/>
    </row>
    <row r="175" spans="2:10" ht="15" customHeight="1" x14ac:dyDescent="0.2">
      <c r="B175"/>
      <c r="J175" s="28"/>
    </row>
    <row r="176" spans="2:10" ht="15" customHeight="1" x14ac:dyDescent="0.2">
      <c r="B176"/>
      <c r="J176" s="28"/>
    </row>
    <row r="177" spans="2:10" ht="15" customHeight="1" x14ac:dyDescent="0.2">
      <c r="B177"/>
      <c r="J177" s="28"/>
    </row>
    <row r="178" spans="2:10" ht="15" customHeight="1" x14ac:dyDescent="0.2">
      <c r="B178"/>
      <c r="J178" s="28"/>
    </row>
    <row r="179" spans="2:10" ht="15" customHeight="1" x14ac:dyDescent="0.2">
      <c r="B179"/>
      <c r="J179" s="28"/>
    </row>
    <row r="180" spans="2:10" ht="15" customHeight="1" x14ac:dyDescent="0.2">
      <c r="B180"/>
      <c r="J180" s="28"/>
    </row>
    <row r="181" spans="2:10" ht="15" customHeight="1" x14ac:dyDescent="0.2">
      <c r="B181"/>
      <c r="J181" s="28"/>
    </row>
    <row r="182" spans="2:10" ht="15" customHeight="1" x14ac:dyDescent="0.2">
      <c r="B182"/>
      <c r="J182" s="28"/>
    </row>
    <row r="183" spans="2:10" ht="15" customHeight="1" x14ac:dyDescent="0.2">
      <c r="B183"/>
      <c r="J183" s="28"/>
    </row>
    <row r="184" spans="2:10" ht="15" customHeight="1" x14ac:dyDescent="0.2">
      <c r="B184"/>
      <c r="J184" s="28"/>
    </row>
    <row r="185" spans="2:10" ht="15" customHeight="1" x14ac:dyDescent="0.2">
      <c r="B185"/>
      <c r="J185" s="28"/>
    </row>
    <row r="186" spans="2:10" ht="15" customHeight="1" x14ac:dyDescent="0.2">
      <c r="B186"/>
      <c r="J186" s="28"/>
    </row>
    <row r="187" spans="2:10" ht="15" customHeight="1" x14ac:dyDescent="0.2">
      <c r="B187"/>
      <c r="J187" s="28"/>
    </row>
    <row r="188" spans="2:10" ht="15" customHeight="1" x14ac:dyDescent="0.2">
      <c r="B188"/>
    </row>
    <row r="189" spans="2:10" ht="15" customHeight="1" x14ac:dyDescent="0.2">
      <c r="B189"/>
    </row>
    <row r="190" spans="2:10" ht="15" customHeight="1" x14ac:dyDescent="0.2">
      <c r="B190"/>
    </row>
    <row r="191" spans="2:10" ht="15" customHeight="1" x14ac:dyDescent="0.2">
      <c r="B191"/>
    </row>
    <row r="192" spans="2:10" ht="15" customHeight="1" x14ac:dyDescent="0.2">
      <c r="B192"/>
    </row>
    <row r="193" spans="2:2" ht="15" customHeight="1" x14ac:dyDescent="0.2">
      <c r="B193"/>
    </row>
    <row r="194" spans="2:2" ht="15" customHeight="1" x14ac:dyDescent="0.2">
      <c r="B194"/>
    </row>
    <row r="195" spans="2:2" ht="15" customHeight="1" x14ac:dyDescent="0.2">
      <c r="B195"/>
    </row>
    <row r="196" spans="2:2" ht="15" customHeight="1" x14ac:dyDescent="0.2">
      <c r="B196"/>
    </row>
    <row r="197" spans="2:2" ht="15" customHeight="1" x14ac:dyDescent="0.2">
      <c r="B197"/>
    </row>
    <row r="198" spans="2:2" ht="15" customHeight="1" x14ac:dyDescent="0.2">
      <c r="B198"/>
    </row>
    <row r="199" spans="2:2" ht="15" customHeight="1" x14ac:dyDescent="0.2">
      <c r="B199"/>
    </row>
    <row r="200" spans="2:2" ht="15" customHeight="1" x14ac:dyDescent="0.2">
      <c r="B200"/>
    </row>
    <row r="201" spans="2:2" ht="15" customHeight="1" x14ac:dyDescent="0.2">
      <c r="B201"/>
    </row>
    <row r="202" spans="2:2" ht="15" customHeight="1" x14ac:dyDescent="0.2">
      <c r="B202"/>
    </row>
    <row r="203" spans="2:2" ht="15" customHeight="1" x14ac:dyDescent="0.2">
      <c r="B203"/>
    </row>
    <row r="204" spans="2:2" ht="15" customHeight="1" x14ac:dyDescent="0.2">
      <c r="B204"/>
    </row>
    <row r="205" spans="2:2" ht="15" customHeight="1" x14ac:dyDescent="0.2">
      <c r="B205"/>
    </row>
    <row r="206" spans="2:2" ht="15" customHeight="1" x14ac:dyDescent="0.2">
      <c r="B206"/>
    </row>
    <row r="207" spans="2:2" ht="15" customHeight="1" x14ac:dyDescent="0.2">
      <c r="B207"/>
    </row>
    <row r="208" spans="2:2" ht="15" customHeight="1" x14ac:dyDescent="0.2">
      <c r="B208"/>
    </row>
    <row r="209" spans="2:2" ht="15" customHeight="1" x14ac:dyDescent="0.2">
      <c r="B209"/>
    </row>
    <row r="210" spans="2:2" ht="15" customHeight="1" x14ac:dyDescent="0.2">
      <c r="B210"/>
    </row>
    <row r="211" spans="2:2" ht="15" customHeight="1" x14ac:dyDescent="0.2">
      <c r="B211"/>
    </row>
    <row r="212" spans="2:2" ht="15" customHeight="1" x14ac:dyDescent="0.2">
      <c r="B212"/>
    </row>
    <row r="213" spans="2:2" ht="15" customHeight="1" x14ac:dyDescent="0.2">
      <c r="B213"/>
    </row>
    <row r="214" spans="2:2" ht="15" customHeight="1" x14ac:dyDescent="0.2">
      <c r="B214"/>
    </row>
    <row r="215" spans="2:2" ht="15" customHeight="1" x14ac:dyDescent="0.2">
      <c r="B215"/>
    </row>
    <row r="216" spans="2:2" ht="15" customHeight="1" x14ac:dyDescent="0.2">
      <c r="B216"/>
    </row>
    <row r="217" spans="2:2" ht="15" customHeight="1" x14ac:dyDescent="0.2">
      <c r="B217"/>
    </row>
    <row r="218" spans="2:2" ht="15" customHeight="1" x14ac:dyDescent="0.2">
      <c r="B218"/>
    </row>
    <row r="219" spans="2:2" ht="15" customHeight="1" x14ac:dyDescent="0.2">
      <c r="B219"/>
    </row>
    <row r="220" spans="2:2" ht="15" customHeight="1" x14ac:dyDescent="0.2">
      <c r="B220"/>
    </row>
    <row r="221" spans="2:2" ht="15" customHeight="1" x14ac:dyDescent="0.2">
      <c r="B221"/>
    </row>
    <row r="222" spans="2:2" ht="15" customHeight="1" x14ac:dyDescent="0.2">
      <c r="B222"/>
    </row>
    <row r="223" spans="2:2" ht="15" customHeight="1" x14ac:dyDescent="0.2">
      <c r="B223"/>
    </row>
    <row r="224" spans="2:2" ht="15" customHeight="1" x14ac:dyDescent="0.2">
      <c r="B224"/>
    </row>
    <row r="225" spans="2:2" ht="15" customHeight="1" x14ac:dyDescent="0.2">
      <c r="B225"/>
    </row>
    <row r="226" spans="2:2" ht="15" customHeight="1" x14ac:dyDescent="0.2">
      <c r="B226"/>
    </row>
    <row r="227" spans="2:2" ht="15" customHeight="1" x14ac:dyDescent="0.2">
      <c r="B227"/>
    </row>
    <row r="228" spans="2:2" ht="15" customHeight="1" x14ac:dyDescent="0.2">
      <c r="B228"/>
    </row>
    <row r="229" spans="2:2" ht="15" customHeight="1" x14ac:dyDescent="0.2">
      <c r="B229"/>
    </row>
    <row r="230" spans="2:2" ht="15" customHeight="1" x14ac:dyDescent="0.2">
      <c r="B230"/>
    </row>
    <row r="231" spans="2:2" ht="15" customHeight="1" x14ac:dyDescent="0.2">
      <c r="B231"/>
    </row>
    <row r="232" spans="2:2" ht="15" customHeight="1" x14ac:dyDescent="0.2">
      <c r="B232"/>
    </row>
    <row r="233" spans="2:2" ht="15" customHeight="1" x14ac:dyDescent="0.2">
      <c r="B233"/>
    </row>
    <row r="234" spans="2:2" ht="15" customHeight="1" x14ac:dyDescent="0.2">
      <c r="B234"/>
    </row>
    <row r="235" spans="2:2" ht="15" customHeight="1" x14ac:dyDescent="0.2">
      <c r="B235"/>
    </row>
    <row r="236" spans="2:2" ht="15" customHeight="1" x14ac:dyDescent="0.2">
      <c r="B236"/>
    </row>
    <row r="237" spans="2:2" ht="15" customHeight="1" x14ac:dyDescent="0.2">
      <c r="B237"/>
    </row>
    <row r="238" spans="2:2" ht="15" customHeight="1" x14ac:dyDescent="0.2">
      <c r="B238"/>
    </row>
    <row r="239" spans="2:2" ht="15" customHeight="1" x14ac:dyDescent="0.2">
      <c r="B239"/>
    </row>
    <row r="240" spans="2:2" ht="15" customHeight="1" x14ac:dyDescent="0.2">
      <c r="B240"/>
    </row>
    <row r="241" spans="2:2" ht="15" customHeight="1" x14ac:dyDescent="0.2">
      <c r="B241"/>
    </row>
    <row r="242" spans="2:2" ht="15" customHeight="1" x14ac:dyDescent="0.2">
      <c r="B242"/>
    </row>
    <row r="243" spans="2:2" ht="15" customHeight="1" x14ac:dyDescent="0.2">
      <c r="B243"/>
    </row>
    <row r="244" spans="2:2" ht="15" customHeight="1" x14ac:dyDescent="0.2">
      <c r="B244"/>
    </row>
    <row r="245" spans="2:2" ht="15" customHeight="1" x14ac:dyDescent="0.2">
      <c r="B245"/>
    </row>
    <row r="246" spans="2:2" ht="15" customHeight="1" x14ac:dyDescent="0.2">
      <c r="B246"/>
    </row>
    <row r="247" spans="2:2" ht="15" customHeight="1" x14ac:dyDescent="0.2">
      <c r="B247"/>
    </row>
    <row r="248" spans="2:2" ht="15" customHeight="1" x14ac:dyDescent="0.2">
      <c r="B248"/>
    </row>
    <row r="249" spans="2:2" ht="15" customHeight="1" x14ac:dyDescent="0.2">
      <c r="B249"/>
    </row>
    <row r="250" spans="2:2" ht="15" customHeight="1" x14ac:dyDescent="0.2">
      <c r="B250"/>
    </row>
    <row r="251" spans="2:2" ht="15" customHeight="1" x14ac:dyDescent="0.2">
      <c r="B251"/>
    </row>
    <row r="252" spans="2:2" ht="15" customHeight="1" x14ac:dyDescent="0.2">
      <c r="B252"/>
    </row>
    <row r="253" spans="2:2" ht="15" customHeight="1" x14ac:dyDescent="0.2">
      <c r="B253"/>
    </row>
    <row r="254" spans="2:2" ht="15" customHeight="1" x14ac:dyDescent="0.2">
      <c r="B254"/>
    </row>
    <row r="255" spans="2:2" ht="15" customHeight="1" x14ac:dyDescent="0.2">
      <c r="B255"/>
    </row>
    <row r="256" spans="2:2" ht="15" customHeight="1" x14ac:dyDescent="0.2">
      <c r="B256"/>
    </row>
    <row r="257" spans="2:2" ht="15" customHeight="1" x14ac:dyDescent="0.2">
      <c r="B257"/>
    </row>
    <row r="258" spans="2:2" ht="15" customHeight="1" x14ac:dyDescent="0.2">
      <c r="B258"/>
    </row>
    <row r="259" spans="2:2" ht="15" customHeight="1" x14ac:dyDescent="0.2">
      <c r="B259"/>
    </row>
    <row r="260" spans="2:2" ht="15" customHeight="1" x14ac:dyDescent="0.2">
      <c r="B260"/>
    </row>
    <row r="261" spans="2:2" ht="15" customHeight="1" x14ac:dyDescent="0.2">
      <c r="B261"/>
    </row>
    <row r="262" spans="2:2" ht="15" customHeight="1" x14ac:dyDescent="0.2">
      <c r="B262"/>
    </row>
    <row r="263" spans="2:2" ht="15" customHeight="1" x14ac:dyDescent="0.2">
      <c r="B263"/>
    </row>
    <row r="264" spans="2:2" ht="15" customHeight="1" x14ac:dyDescent="0.2">
      <c r="B264"/>
    </row>
    <row r="265" spans="2:2" ht="15" customHeight="1" x14ac:dyDescent="0.2">
      <c r="B265"/>
    </row>
    <row r="266" spans="2:2" ht="15" customHeight="1" x14ac:dyDescent="0.2">
      <c r="B266"/>
    </row>
    <row r="267" spans="2:2" ht="15" customHeight="1" x14ac:dyDescent="0.2">
      <c r="B267"/>
    </row>
    <row r="268" spans="2:2" ht="15" customHeight="1" x14ac:dyDescent="0.2">
      <c r="B268"/>
    </row>
    <row r="269" spans="2:2" ht="15" customHeight="1" x14ac:dyDescent="0.2">
      <c r="B269"/>
    </row>
    <row r="270" spans="2:2" ht="15" customHeight="1" x14ac:dyDescent="0.2">
      <c r="B270"/>
    </row>
    <row r="271" spans="2:2" ht="15" customHeight="1" x14ac:dyDescent="0.2">
      <c r="B271"/>
    </row>
    <row r="272" spans="2:2" ht="15" customHeight="1" x14ac:dyDescent="0.2">
      <c r="B272"/>
    </row>
    <row r="273" spans="2:2" ht="15" customHeight="1" x14ac:dyDescent="0.2">
      <c r="B273"/>
    </row>
    <row r="274" spans="2:2" ht="15" customHeight="1" x14ac:dyDescent="0.2">
      <c r="B274"/>
    </row>
    <row r="275" spans="2:2" ht="15" customHeight="1" x14ac:dyDescent="0.2">
      <c r="B275"/>
    </row>
    <row r="276" spans="2:2" ht="15" customHeight="1" x14ac:dyDescent="0.2">
      <c r="B276"/>
    </row>
    <row r="277" spans="2:2" ht="15" customHeight="1" x14ac:dyDescent="0.2">
      <c r="B277"/>
    </row>
    <row r="278" spans="2:2" ht="15" customHeight="1" x14ac:dyDescent="0.2">
      <c r="B278"/>
    </row>
    <row r="279" spans="2:2" ht="15" customHeight="1" x14ac:dyDescent="0.2">
      <c r="B279"/>
    </row>
    <row r="280" spans="2:2" ht="15" customHeight="1" x14ac:dyDescent="0.2">
      <c r="B280"/>
    </row>
    <row r="281" spans="2:2" ht="15" customHeight="1" x14ac:dyDescent="0.2">
      <c r="B281"/>
    </row>
    <row r="282" spans="2:2" ht="15" customHeight="1" x14ac:dyDescent="0.2">
      <c r="B282"/>
    </row>
    <row r="283" spans="2:2" ht="15" customHeight="1" x14ac:dyDescent="0.2">
      <c r="B283"/>
    </row>
    <row r="284" spans="2:2" ht="15" customHeight="1" x14ac:dyDescent="0.2">
      <c r="B284"/>
    </row>
    <row r="285" spans="2:2" ht="15" customHeight="1" x14ac:dyDescent="0.2">
      <c r="B285"/>
    </row>
    <row r="286" spans="2:2" ht="15" customHeight="1" x14ac:dyDescent="0.2">
      <c r="B286"/>
    </row>
    <row r="287" spans="2:2" ht="15" customHeight="1" x14ac:dyDescent="0.2">
      <c r="B287"/>
    </row>
    <row r="288" spans="2:2" ht="15" customHeight="1" x14ac:dyDescent="0.2">
      <c r="B288"/>
    </row>
    <row r="289" spans="2:2" ht="15" customHeight="1" x14ac:dyDescent="0.2">
      <c r="B289"/>
    </row>
    <row r="290" spans="2:2" ht="15" customHeight="1" x14ac:dyDescent="0.2">
      <c r="B290"/>
    </row>
    <row r="291" spans="2:2" ht="15" customHeight="1" x14ac:dyDescent="0.2">
      <c r="B291"/>
    </row>
    <row r="292" spans="2:2" ht="15" customHeight="1" x14ac:dyDescent="0.2">
      <c r="B292"/>
    </row>
    <row r="293" spans="2:2" ht="15" customHeight="1" x14ac:dyDescent="0.2">
      <c r="B293"/>
    </row>
    <row r="294" spans="2:2" ht="15" customHeight="1" x14ac:dyDescent="0.2">
      <c r="B294"/>
    </row>
    <row r="295" spans="2:2" ht="15" customHeight="1" x14ac:dyDescent="0.2">
      <c r="B295"/>
    </row>
    <row r="296" spans="2:2" ht="15" customHeight="1" x14ac:dyDescent="0.2">
      <c r="B296"/>
    </row>
    <row r="297" spans="2:2" ht="15" customHeight="1" x14ac:dyDescent="0.2">
      <c r="B297"/>
    </row>
    <row r="298" spans="2:2" ht="15" customHeight="1" x14ac:dyDescent="0.2">
      <c r="B298"/>
    </row>
    <row r="299" spans="2:2" ht="15" customHeight="1" x14ac:dyDescent="0.2">
      <c r="B299"/>
    </row>
    <row r="300" spans="2:2" ht="15" customHeight="1" x14ac:dyDescent="0.2">
      <c r="B300"/>
    </row>
    <row r="301" spans="2:2" ht="15" customHeight="1" x14ac:dyDescent="0.2">
      <c r="B301"/>
    </row>
    <row r="302" spans="2:2" ht="15" customHeight="1" x14ac:dyDescent="0.2">
      <c r="B302"/>
    </row>
    <row r="303" spans="2:2" ht="15" customHeight="1" x14ac:dyDescent="0.2">
      <c r="B303"/>
    </row>
    <row r="304" spans="2:2" ht="15" customHeight="1" x14ac:dyDescent="0.2">
      <c r="B304"/>
    </row>
    <row r="305" spans="2:2" ht="15" customHeight="1" x14ac:dyDescent="0.2">
      <c r="B305"/>
    </row>
    <row r="306" spans="2:2" ht="15" customHeight="1" x14ac:dyDescent="0.2">
      <c r="B306"/>
    </row>
    <row r="1048576" spans="1:1" ht="15" customHeight="1" x14ac:dyDescent="0.2">
      <c r="A1048576" t="s">
        <v>19</v>
      </c>
    </row>
  </sheetData>
  <sortState ref="B2:B18">
    <sortCondition ref="B2:B18"/>
  </sortState>
  <pageMargins left="0.25" right="0.25" top="0.25" bottom="0"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Pay Def-ATBD &amp; Certification</vt:lpstr>
      <vt:lpstr>ATBD detail</vt:lpstr>
      <vt:lpstr>LOOKUPS</vt:lpstr>
      <vt:lpstr>_102_McCue_Mortgage</vt:lpstr>
      <vt:lpstr>INS_BY</vt:lpstr>
      <vt:lpstr>'ATBD detail'!Print_Area</vt:lpstr>
      <vt:lpstr>LOOKUPS!Print_Area</vt:lpstr>
      <vt:lpstr>'Pay Def-ATBD &amp; Certification'!Print_Area</vt:lpstr>
    </vt:vector>
  </TitlesOfParts>
  <Company>CHFA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Balesano, Kassy</dc:creator>
  <cp:lastModifiedBy>Simoneau, Joan</cp:lastModifiedBy>
  <cp:lastPrinted>2020-12-01T16:02:47Z</cp:lastPrinted>
  <dcterms:created xsi:type="dcterms:W3CDTF">2013-08-02T19:07:58Z</dcterms:created>
  <dcterms:modified xsi:type="dcterms:W3CDTF">2020-12-02T14:53:59Z</dcterms:modified>
</cp:coreProperties>
</file>